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40" windowHeight="11190" activeTab="0"/>
  </bookViews>
  <sheets>
    <sheet name="ПРЕЙСКУРАНТ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_xlnm.Print_Area" localSheetId="0">'ПРЕЙСКУРАНТ'!$A$1:$E$155</definedName>
  </definedNames>
  <calcPr fullCalcOnLoad="1"/>
</workbook>
</file>

<file path=xl/comments1.xml><?xml version="1.0" encoding="utf-8"?>
<comments xmlns="http://schemas.openxmlformats.org/spreadsheetml/2006/main">
  <authors>
    <author>A. P.</author>
  </authors>
  <commentList>
    <comment ref="A7" authorId="0">
      <text>
        <r>
          <rPr>
            <b/>
            <sz val="8"/>
            <rFont val="Tahoma"/>
            <family val="0"/>
          </rPr>
          <t>A. P.: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<sst xmlns="http://schemas.openxmlformats.org/spreadsheetml/2006/main" count="95" uniqueCount="91">
  <si>
    <t>"УТВЕРЖДАЮ"</t>
  </si>
  <si>
    <t>Главный врач________</t>
  </si>
  <si>
    <t>Е.Н. Запорожченко</t>
  </si>
  <si>
    <t>"___"_____________2011г.</t>
  </si>
  <si>
    <t xml:space="preserve">                                                            Прейскурант 
                          себестоимости платных стоматологических услуг
            по городской стоматологической поликлинике г. Горловки на 2011 год.</t>
  </si>
  <si>
    <t>п/п</t>
  </si>
  <si>
    <t>Наименование работ</t>
  </si>
  <si>
    <t>Стоимость</t>
  </si>
  <si>
    <t>без матер.</t>
  </si>
  <si>
    <t>материалов</t>
  </si>
  <si>
    <t>услуги</t>
  </si>
  <si>
    <t>грн</t>
  </si>
  <si>
    <t>III.  Ортопедический прием</t>
  </si>
  <si>
    <t xml:space="preserve">Коронка стальная штампованная </t>
  </si>
  <si>
    <t>Коронка стальная литая</t>
  </si>
  <si>
    <t>Коронка стальная цельнолитая</t>
  </si>
  <si>
    <t xml:space="preserve">Коронка металлопластмассовая </t>
  </si>
  <si>
    <t>Коронка металлокерамическая</t>
  </si>
  <si>
    <t>Коронка штампованная стальная бюгельная</t>
  </si>
  <si>
    <t xml:space="preserve">Коронка пластмассовая </t>
  </si>
  <si>
    <t>Коронка штампованная с облицовкой</t>
  </si>
  <si>
    <t xml:space="preserve">Коронка штампованная со штифтом </t>
  </si>
  <si>
    <t xml:space="preserve">Коронка штампов. со штифтом и облицовкой </t>
  </si>
  <si>
    <t xml:space="preserve">Зуб литой </t>
  </si>
  <si>
    <t>Зуб цельнолитой</t>
  </si>
  <si>
    <t>Зуб литой с фасеткой</t>
  </si>
  <si>
    <t>Зуб штифтовый стальной</t>
  </si>
  <si>
    <t>Зуб пластмассовый в несьемном протезе</t>
  </si>
  <si>
    <t>Зуб штифтовый пластмассовый</t>
  </si>
  <si>
    <t>Вкладка пластмассовая</t>
  </si>
  <si>
    <t>Вкладка литая</t>
  </si>
  <si>
    <t xml:space="preserve">Вкладка культевая штифтовая </t>
  </si>
  <si>
    <t>Сварка деталей лазером</t>
  </si>
  <si>
    <t>Спайка коронок</t>
  </si>
  <si>
    <t>Восстановление пластм. облиц. быстротв. пл.</t>
  </si>
  <si>
    <t>Восстановление пластм. облиц. полимер. пл.</t>
  </si>
  <si>
    <t>Дополнительная лапка</t>
  </si>
  <si>
    <t>Кламмер гнутый</t>
  </si>
  <si>
    <t>Базис пластмассовый</t>
  </si>
  <si>
    <t>Съёмный  протез с 1 -м  зубом</t>
  </si>
  <si>
    <t>То же  с 2 -мя зубами</t>
  </si>
  <si>
    <t>То же  с  3 -мя зубами</t>
  </si>
  <si>
    <t>То же  с 4 -мя зубами</t>
  </si>
  <si>
    <t>То же  с 5 -ю зубами</t>
  </si>
  <si>
    <t>То же  с 6 -ю  зубами</t>
  </si>
  <si>
    <t>То же  с 7 -ю  зубами</t>
  </si>
  <si>
    <t>То же с  8 - ю зубами</t>
  </si>
  <si>
    <t>То же  с 9 -ю  зубами</t>
  </si>
  <si>
    <t>То же  с 10 -ю  зубами</t>
  </si>
  <si>
    <t>То же  с 11 -ю  зубами</t>
  </si>
  <si>
    <t>То же  с 12 -ю  зубами</t>
  </si>
  <si>
    <t>То же  с 13 -ю  зубами</t>
  </si>
  <si>
    <t>То же  с 14 -ю  зубами</t>
  </si>
  <si>
    <t xml:space="preserve">Полный съёмный протез </t>
  </si>
  <si>
    <t>Индивидуальная ложка из быстротв. пл.массы</t>
  </si>
  <si>
    <t>Индивидуальная ложка из базисн.пл.массы</t>
  </si>
  <si>
    <t>Изготовление мягкой прокладки</t>
  </si>
  <si>
    <t>1 перелом базиса</t>
  </si>
  <si>
    <t>2 перелома в 1- м базисе</t>
  </si>
  <si>
    <t>Приварка 1-го зуба</t>
  </si>
  <si>
    <t>Приварка 2-х зубов</t>
  </si>
  <si>
    <t>Приварка 3-х  зубов</t>
  </si>
  <si>
    <t>Приварка 4-х  зубов</t>
  </si>
  <si>
    <t>Приварка 1-го кламмера</t>
  </si>
  <si>
    <t>Приварка 2-х кламмеров</t>
  </si>
  <si>
    <t>Приварка 1-го зуба и 1-го кламмера</t>
  </si>
  <si>
    <t>Приварка 1-го зуба и перелом базиса</t>
  </si>
  <si>
    <t>Снятие оттиска YPEENoм</t>
  </si>
  <si>
    <t>Снятие оттиска Стомафлексом</t>
  </si>
  <si>
    <t>Снятие оттиска Спидексом</t>
  </si>
  <si>
    <t>Снятие оттиска Стомальгином</t>
  </si>
  <si>
    <t>Снятие штампованной коронки</t>
  </si>
  <si>
    <t xml:space="preserve">Цементировка коронки уницемом            </t>
  </si>
  <si>
    <t>Изоляция торруса</t>
  </si>
  <si>
    <t xml:space="preserve">Первичный осмотр             </t>
  </si>
  <si>
    <t xml:space="preserve">Консультация врача-стоматолога    </t>
  </si>
  <si>
    <t>Изготовление боксерской шины</t>
  </si>
  <si>
    <t>Литье 1 единицы из нерж. стали</t>
  </si>
  <si>
    <t>Литье лапок</t>
  </si>
  <si>
    <t>Литье 1 единицы цельнолитой конструкции</t>
  </si>
  <si>
    <t>Литье каркаса бюгельного протеза вне модели</t>
  </si>
  <si>
    <t>Одночетвертная фотополимерная коронка</t>
  </si>
  <si>
    <t>Двухчетвертная фотополимерная коронка</t>
  </si>
  <si>
    <t>Трехчетвертная фотополимерная коронка</t>
  </si>
  <si>
    <t>МЗП</t>
  </si>
  <si>
    <t>Снятие оттиска Ормакитом</t>
  </si>
  <si>
    <t>Цементировка коронки мероном</t>
  </si>
  <si>
    <t xml:space="preserve">Зам. главврача по экономическим вопросам                                </t>
  </si>
  <si>
    <t>В.А. Карпук</t>
  </si>
  <si>
    <t xml:space="preserve">Главный бухгалтер                                                                          </t>
  </si>
  <si>
    <t>М.Л. Ефименко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</si>
</sst>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0000000"/>
    <numFmt numFmtId="184" formatCode="0.00000000000"/>
    <numFmt numFmtId="185" formatCode="0.00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-* #,##0.0\ _г_р_н_._-;\-* #,##0.0\ _г_р_н_._-;_-* &quot;-&quot;??\ _г_р_н_._-;_-@_-"/>
    <numFmt numFmtId="195" formatCode="_-* #,##0\ _г_р_н_._-;\-* #,##0\ _г_р_н_._-;_-* &quot;-&quot;??\ _г_р_н_._-;_-@_-"/>
    <numFmt numFmtId="196" formatCode="_-* #,##0.000\ _г_р_н_._-;\-* #,##0.000\ _г_р_н_._-;_-* &quot;-&quot;??\ _г_р_н_._-;_-@_-"/>
    <numFmt numFmtId="197" formatCode="_-* #,##0.0000\ _г_р_н_._-;\-* #,##0.0000\ _г_р_н_._-;_-* &quot;-&quot;??\ _г_р_н_._-;_-@_-"/>
    <numFmt numFmtId="198" formatCode="_-* #,##0.00000\ _г_р_н_._-;\-* #,##0.00000\ _г_р_н_._-;_-* &quot;-&quot;??\ _г_р_н_._-;_-@_-"/>
    <numFmt numFmtId="199" formatCode="_-* #,##0.000000\ _г_р_н_._-;\-* #,##0.000000\ _г_р_н_._-;_-* &quot;-&quot;??\ _г_р_н_._-;_-@_-"/>
    <numFmt numFmtId="200" formatCode="_-* #,##0.000\ &quot;грн.&quot;_-;\-* #,##0.000\ &quot;грн.&quot;_-;_-* &quot;-&quot;??\ &quot;грн.&quot;_-;_-@_-"/>
    <numFmt numFmtId="201" formatCode="_-* #,##0.0\ &quot;грн.&quot;_-;\-* #,##0.0\ &quot;грн.&quot;_-;_-* &quot;-&quot;??\ &quot;грн.&quot;_-;_-@_-"/>
    <numFmt numFmtId="202" formatCode="_-* #,##0\ &quot;грн.&quot;_-;\-* #,##0\ &quot;грн.&quot;_-;_-* &quot;-&quot;??\ &quot;грн.&quot;_-;_-@_-"/>
    <numFmt numFmtId="203" formatCode="#,##0_ ;\-#,##0\ "/>
    <numFmt numFmtId="204" formatCode="0.0%"/>
    <numFmt numFmtId="205" formatCode="0.000%"/>
    <numFmt numFmtId="206" formatCode="0.0000%"/>
    <numFmt numFmtId="207" formatCode="#,##0.000_ ;\-#,##0.000\ "/>
    <numFmt numFmtId="208" formatCode="#,##0.00_ ;\-#,##0.00\ "/>
    <numFmt numFmtId="209" formatCode="[$€-2]\ ###,000_);[Red]\([$€-2]\ ###,000\)"/>
    <numFmt numFmtId="210" formatCode="_-* #.##0.00\ _г_р_н_._-;\-* #.##0.00\ _г_р_н_._-;_-* &quot;-&quot;??\ _г_р_н_._-;_-@_-"/>
    <numFmt numFmtId="211" formatCode="_-* #.##0.000\ _г_р_н_._-;\-* #.##0.000\ _г_р_н_._-;_-* &quot;-&quot;??\ _г_р_н_._-;_-@_-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2"/>
      <name val="Arial Cyr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10" fontId="0" fillId="0" borderId="2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171" fontId="0" fillId="0" borderId="0" xfId="23" applyAlignment="1">
      <alignment/>
    </xf>
    <xf numFmtId="171" fontId="0" fillId="0" borderId="0" xfId="23" applyAlignment="1">
      <alignment horizontal="center"/>
    </xf>
    <xf numFmtId="171" fontId="0" fillId="0" borderId="0" xfId="23" applyAlignment="1">
      <alignment horizontal="center"/>
    </xf>
    <xf numFmtId="171" fontId="0" fillId="0" borderId="0" xfId="23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0" fontId="0" fillId="0" borderId="0" xfId="18" applyAlignment="1">
      <alignment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171" fontId="0" fillId="0" borderId="4" xfId="23" applyFont="1" applyBorder="1" applyAlignment="1">
      <alignment horizontal="center"/>
    </xf>
    <xf numFmtId="171" fontId="0" fillId="0" borderId="3" xfId="23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6" xfId="23" applyNumberFormat="1" applyFont="1" applyBorder="1" applyAlignment="1">
      <alignment horizontal="center"/>
    </xf>
    <xf numFmtId="170" fontId="0" fillId="0" borderId="5" xfId="18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71" fontId="0" fillId="0" borderId="0" xfId="23" applyFont="1" applyAlignment="1">
      <alignment/>
    </xf>
    <xf numFmtId="0" fontId="0" fillId="0" borderId="9" xfId="0" applyBorder="1" applyAlignment="1">
      <alignment horizontal="center"/>
    </xf>
    <xf numFmtId="171" fontId="0" fillId="0" borderId="10" xfId="23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0" fontId="0" fillId="0" borderId="10" xfId="18" applyFont="1" applyBorder="1" applyAlignment="1">
      <alignment horizontal="center"/>
    </xf>
    <xf numFmtId="170" fontId="0" fillId="0" borderId="10" xfId="18" applyBorder="1" applyAlignment="1">
      <alignment horizontal="center"/>
    </xf>
    <xf numFmtId="9" fontId="0" fillId="0" borderId="0" xfId="20" applyAlignment="1">
      <alignment/>
    </xf>
    <xf numFmtId="9" fontId="0" fillId="0" borderId="10" xfId="20" applyBorder="1" applyAlignment="1">
      <alignment/>
    </xf>
    <xf numFmtId="170" fontId="0" fillId="0" borderId="0" xfId="18" applyFont="1" applyBorder="1" applyAlignment="1">
      <alignment horizontal="center"/>
    </xf>
    <xf numFmtId="170" fontId="0" fillId="0" borderId="0" xfId="18" applyBorder="1" applyAlignment="1">
      <alignment horizontal="center"/>
    </xf>
    <xf numFmtId="170" fontId="0" fillId="0" borderId="11" xfId="18" applyBorder="1" applyAlignment="1">
      <alignment horizontal="center"/>
    </xf>
    <xf numFmtId="171" fontId="0" fillId="0" borderId="0" xfId="23" applyFont="1" applyAlignment="1">
      <alignment horizontal="center"/>
    </xf>
    <xf numFmtId="171" fontId="0" fillId="0" borderId="11" xfId="23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/>
    </xf>
    <xf numFmtId="9" fontId="0" fillId="0" borderId="7" xfId="23" applyNumberFormat="1" applyBorder="1" applyAlignment="1">
      <alignment horizontal="center"/>
    </xf>
    <xf numFmtId="170" fontId="0" fillId="0" borderId="7" xfId="18" applyFon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9" fontId="0" fillId="0" borderId="3" xfId="23" applyNumberFormat="1" applyBorder="1" applyAlignment="1">
      <alignment horizontal="center"/>
    </xf>
    <xf numFmtId="170" fontId="0" fillId="0" borderId="3" xfId="18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23" applyNumberFormat="1" applyBorder="1" applyAlignment="1">
      <alignment horizontal="center"/>
    </xf>
    <xf numFmtId="170" fontId="0" fillId="0" borderId="0" xfId="18" applyFont="1" applyBorder="1" applyAlignment="1">
      <alignment horizontal="center"/>
    </xf>
    <xf numFmtId="1" fontId="0" fillId="0" borderId="7" xfId="23" applyNumberFormat="1" applyBorder="1" applyAlignment="1">
      <alignment horizontal="center"/>
    </xf>
    <xf numFmtId="2" fontId="0" fillId="0" borderId="7" xfId="23" applyNumberFormat="1" applyBorder="1" applyAlignment="1">
      <alignment horizontal="right"/>
    </xf>
    <xf numFmtId="2" fontId="0" fillId="0" borderId="7" xfId="23" applyNumberFormat="1" applyBorder="1" applyAlignment="1">
      <alignment/>
    </xf>
    <xf numFmtId="43" fontId="0" fillId="0" borderId="0" xfId="0" applyNumberFormat="1" applyAlignment="1">
      <alignment/>
    </xf>
    <xf numFmtId="1" fontId="0" fillId="0" borderId="10" xfId="23" applyNumberFormat="1" applyBorder="1" applyAlignment="1">
      <alignment horizontal="center"/>
    </xf>
    <xf numFmtId="1" fontId="0" fillId="2" borderId="7" xfId="23" applyNumberFormat="1" applyFill="1" applyBorder="1" applyAlignment="1">
      <alignment horizontal="center"/>
    </xf>
    <xf numFmtId="0" fontId="0" fillId="2" borderId="10" xfId="0" applyFill="1" applyBorder="1" applyAlignment="1">
      <alignment/>
    </xf>
    <xf numFmtId="2" fontId="0" fillId="2" borderId="7" xfId="23" applyNumberFormat="1" applyFill="1" applyBorder="1" applyAlignment="1">
      <alignment horizontal="right"/>
    </xf>
    <xf numFmtId="0" fontId="0" fillId="2" borderId="0" xfId="0" applyFill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0" fillId="0" borderId="10" xfId="23" applyNumberFormat="1" applyBorder="1" applyAlignment="1">
      <alignment horizontal="right"/>
    </xf>
    <xf numFmtId="2" fontId="0" fillId="0" borderId="0" xfId="0" applyNumberFormat="1" applyAlignment="1">
      <alignment/>
    </xf>
    <xf numFmtId="0" fontId="0" fillId="0" borderId="7" xfId="0" applyFill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95" fontId="0" fillId="0" borderId="0" xfId="23" applyNumberFormat="1" applyBorder="1" applyAlignment="1">
      <alignment horizontal="center"/>
    </xf>
    <xf numFmtId="194" fontId="0" fillId="0" borderId="0" xfId="23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</cellXfs>
  <cellStyles count="10">
    <cellStyle name="Normal" xfId="0"/>
    <cellStyle name="Hyperlink" xfId="15"/>
    <cellStyle name="Currency" xfId="16"/>
    <cellStyle name="Currency [0]" xfId="17"/>
    <cellStyle name="Денежный_прейскурант2 ok" xfId="18"/>
    <cellStyle name="Followed Hyperlink" xfId="19"/>
    <cellStyle name="Percent" xfId="20"/>
    <cellStyle name="Comma" xfId="21"/>
    <cellStyle name="Comma [0]" xfId="22"/>
    <cellStyle name="Финансовый_прейскурант2 o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max\&#1087;&#1088;&#1077;&#1081;&#1089;&#1082;&#1091;&#1088;&#1072;&#1085;&#1090;2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НК"/>
      <sheetName val="Калькул."/>
      <sheetName val="медикаменты"/>
      <sheetName val="ПРЕЙСКУРАНТ (2)"/>
      <sheetName val="копия медикам"/>
    </sheetNames>
    <sheetDataSet>
      <sheetData sheetId="1">
        <row r="69">
          <cell r="H69">
            <v>63.74</v>
          </cell>
        </row>
        <row r="70">
          <cell r="H70">
            <v>164.79</v>
          </cell>
        </row>
        <row r="71">
          <cell r="H71">
            <v>209.46</v>
          </cell>
        </row>
        <row r="72">
          <cell r="H72">
            <v>280.36</v>
          </cell>
        </row>
        <row r="73">
          <cell r="H73">
            <v>78.33</v>
          </cell>
        </row>
        <row r="74">
          <cell r="H74">
            <v>74.33</v>
          </cell>
        </row>
        <row r="75">
          <cell r="H75">
            <v>106.95</v>
          </cell>
        </row>
        <row r="76">
          <cell r="H76">
            <v>105.85</v>
          </cell>
        </row>
        <row r="77">
          <cell r="H77">
            <v>106.01</v>
          </cell>
        </row>
        <row r="78">
          <cell r="H78">
            <v>43.69</v>
          </cell>
        </row>
        <row r="79">
          <cell r="H79">
            <v>90.95</v>
          </cell>
        </row>
        <row r="80">
          <cell r="H80">
            <v>66.16</v>
          </cell>
        </row>
        <row r="81">
          <cell r="H81">
            <v>25.61</v>
          </cell>
        </row>
        <row r="82">
          <cell r="H82">
            <v>92.61</v>
          </cell>
        </row>
        <row r="83">
          <cell r="H83">
            <v>65.19</v>
          </cell>
        </row>
        <row r="84">
          <cell r="H84">
            <v>65.19</v>
          </cell>
        </row>
        <row r="85">
          <cell r="H85">
            <v>59.25</v>
          </cell>
        </row>
        <row r="86">
          <cell r="H86">
            <v>8.8</v>
          </cell>
        </row>
        <row r="87">
          <cell r="H87">
            <v>10.55</v>
          </cell>
        </row>
        <row r="88">
          <cell r="H88">
            <v>31.9</v>
          </cell>
        </row>
        <row r="89">
          <cell r="H89">
            <v>10.55</v>
          </cell>
        </row>
        <row r="92">
          <cell r="H92">
            <v>6.63</v>
          </cell>
        </row>
        <row r="93">
          <cell r="H93">
            <v>86.03</v>
          </cell>
        </row>
        <row r="94">
          <cell r="H94">
            <v>132.3</v>
          </cell>
        </row>
        <row r="95">
          <cell r="H95">
            <v>141.59</v>
          </cell>
        </row>
        <row r="96">
          <cell r="H96">
            <v>150.83</v>
          </cell>
        </row>
        <row r="97">
          <cell r="H97">
            <v>160.14</v>
          </cell>
        </row>
        <row r="98">
          <cell r="H98">
            <v>169.38</v>
          </cell>
        </row>
        <row r="99">
          <cell r="H99">
            <v>178.65</v>
          </cell>
        </row>
        <row r="100">
          <cell r="H100">
            <v>187.89</v>
          </cell>
        </row>
        <row r="101">
          <cell r="H101">
            <v>197.16</v>
          </cell>
        </row>
        <row r="102">
          <cell r="H102">
            <v>206.44</v>
          </cell>
        </row>
        <row r="103">
          <cell r="H103">
            <v>215.68</v>
          </cell>
        </row>
        <row r="104">
          <cell r="H104">
            <v>224.96</v>
          </cell>
        </row>
        <row r="105">
          <cell r="H105">
            <v>234.2</v>
          </cell>
        </row>
        <row r="106">
          <cell r="H106">
            <v>243.48</v>
          </cell>
        </row>
        <row r="107">
          <cell r="H107">
            <v>252.71</v>
          </cell>
        </row>
        <row r="108">
          <cell r="H108">
            <v>264.65</v>
          </cell>
        </row>
        <row r="109">
          <cell r="H109">
            <v>52.93</v>
          </cell>
        </row>
        <row r="110">
          <cell r="H110">
            <v>86.03</v>
          </cell>
        </row>
        <row r="111">
          <cell r="H111">
            <v>86.03</v>
          </cell>
        </row>
        <row r="113">
          <cell r="H113">
            <v>33.14</v>
          </cell>
        </row>
        <row r="114">
          <cell r="H114">
            <v>40.16</v>
          </cell>
        </row>
        <row r="115">
          <cell r="H115">
            <v>57.81</v>
          </cell>
        </row>
        <row r="116">
          <cell r="H116">
            <v>61.3</v>
          </cell>
        </row>
        <row r="117">
          <cell r="H117">
            <v>64.83</v>
          </cell>
        </row>
        <row r="118">
          <cell r="H118">
            <v>68.35</v>
          </cell>
        </row>
        <row r="119">
          <cell r="H119">
            <v>61.84</v>
          </cell>
        </row>
        <row r="120">
          <cell r="H120">
            <v>65.34</v>
          </cell>
        </row>
        <row r="121">
          <cell r="H121">
            <v>73.34</v>
          </cell>
        </row>
        <row r="122">
          <cell r="H122">
            <v>73.34</v>
          </cell>
        </row>
        <row r="125">
          <cell r="H125">
            <v>8</v>
          </cell>
        </row>
        <row r="126">
          <cell r="H126">
            <v>4</v>
          </cell>
        </row>
        <row r="127">
          <cell r="H127">
            <v>12.01</v>
          </cell>
        </row>
        <row r="128">
          <cell r="H128">
            <v>6.63</v>
          </cell>
        </row>
        <row r="129">
          <cell r="H129">
            <v>8</v>
          </cell>
        </row>
        <row r="130">
          <cell r="H130">
            <v>12.01</v>
          </cell>
        </row>
        <row r="131">
          <cell r="H131">
            <v>59.55</v>
          </cell>
        </row>
        <row r="133">
          <cell r="H133">
            <v>2.29</v>
          </cell>
        </row>
        <row r="134">
          <cell r="H134">
            <v>15.03</v>
          </cell>
        </row>
        <row r="135">
          <cell r="H135">
            <v>19.64</v>
          </cell>
        </row>
        <row r="137">
          <cell r="H137">
            <v>72.1</v>
          </cell>
        </row>
        <row r="138">
          <cell r="H138">
            <v>72.1</v>
          </cell>
        </row>
        <row r="139">
          <cell r="H139">
            <v>72.1</v>
          </cell>
        </row>
        <row r="141">
          <cell r="H141">
            <v>164.79</v>
          </cell>
        </row>
        <row r="142">
          <cell r="H142">
            <v>43.69</v>
          </cell>
        </row>
        <row r="144">
          <cell r="H144">
            <v>15.54</v>
          </cell>
        </row>
      </sheetData>
      <sheetData sheetId="4">
        <row r="24">
          <cell r="G24">
            <v>2.38</v>
          </cell>
        </row>
        <row r="46">
          <cell r="G46">
            <v>9.54</v>
          </cell>
        </row>
        <row r="74">
          <cell r="G74">
            <v>29.71</v>
          </cell>
        </row>
        <row r="92">
          <cell r="G92">
            <v>1.93</v>
          </cell>
        </row>
        <row r="107">
          <cell r="G107">
            <v>3.08</v>
          </cell>
        </row>
        <row r="128">
          <cell r="G128">
            <v>3.76</v>
          </cell>
        </row>
        <row r="149">
          <cell r="G149">
            <v>6.17</v>
          </cell>
        </row>
        <row r="172">
          <cell r="G172">
            <v>8.26</v>
          </cell>
        </row>
        <row r="188">
          <cell r="G188">
            <v>6.36</v>
          </cell>
        </row>
        <row r="206">
          <cell r="G206">
            <v>7.51</v>
          </cell>
        </row>
        <row r="223">
          <cell r="G223">
            <v>6.03</v>
          </cell>
        </row>
        <row r="239">
          <cell r="G239">
            <v>2.84</v>
          </cell>
        </row>
        <row r="255">
          <cell r="G255">
            <v>7.08</v>
          </cell>
        </row>
        <row r="264">
          <cell r="G264">
            <v>9.59</v>
          </cell>
        </row>
        <row r="273">
          <cell r="G273">
            <v>5.92</v>
          </cell>
        </row>
        <row r="280">
          <cell r="G280">
            <v>8.46</v>
          </cell>
        </row>
        <row r="288">
          <cell r="G288">
            <v>1.06</v>
          </cell>
        </row>
        <row r="299">
          <cell r="G299">
            <v>0.88</v>
          </cell>
        </row>
        <row r="312">
          <cell r="G312">
            <v>2.43</v>
          </cell>
        </row>
        <row r="319">
          <cell r="G319">
            <v>3.32</v>
          </cell>
        </row>
        <row r="327">
          <cell r="G327">
            <v>0.13</v>
          </cell>
        </row>
        <row r="341">
          <cell r="G341">
            <v>0.82</v>
          </cell>
        </row>
        <row r="358">
          <cell r="G358">
            <v>7.52</v>
          </cell>
        </row>
        <row r="398">
          <cell r="G398">
            <v>3.9</v>
          </cell>
        </row>
        <row r="412">
          <cell r="G412">
            <v>5.49</v>
          </cell>
        </row>
        <row r="427">
          <cell r="G427">
            <v>4.54</v>
          </cell>
        </row>
        <row r="442">
          <cell r="G442">
            <v>6.52</v>
          </cell>
        </row>
        <row r="457">
          <cell r="G457">
            <v>8.31</v>
          </cell>
        </row>
        <row r="473">
          <cell r="G473">
            <v>10.11</v>
          </cell>
        </row>
        <row r="487">
          <cell r="G487">
            <v>1.74</v>
          </cell>
        </row>
        <row r="501">
          <cell r="G501">
            <v>2.55</v>
          </cell>
        </row>
        <row r="516">
          <cell r="G516">
            <v>3.09</v>
          </cell>
        </row>
        <row r="530">
          <cell r="G530">
            <v>3.04</v>
          </cell>
        </row>
        <row r="536">
          <cell r="G536">
            <v>1.82</v>
          </cell>
        </row>
        <row r="542">
          <cell r="G542">
            <v>4.18</v>
          </cell>
        </row>
        <row r="548">
          <cell r="G548">
            <v>2</v>
          </cell>
        </row>
        <row r="553">
          <cell r="G553">
            <v>8.46</v>
          </cell>
        </row>
        <row r="561">
          <cell r="G561">
            <v>0.77</v>
          </cell>
        </row>
        <row r="569">
          <cell r="G569">
            <v>1.7</v>
          </cell>
        </row>
        <row r="576">
          <cell r="G576">
            <v>0.68</v>
          </cell>
        </row>
        <row r="581">
          <cell r="G581">
            <v>0.02</v>
          </cell>
        </row>
        <row r="588">
          <cell r="G588">
            <v>0.68</v>
          </cell>
        </row>
        <row r="601">
          <cell r="G601">
            <v>2.62</v>
          </cell>
        </row>
        <row r="614">
          <cell r="G614">
            <v>1.7</v>
          </cell>
        </row>
        <row r="621">
          <cell r="G621">
            <v>0.85</v>
          </cell>
        </row>
        <row r="630">
          <cell r="G630">
            <v>5.71</v>
          </cell>
        </row>
        <row r="639">
          <cell r="G639">
            <v>26.05</v>
          </cell>
        </row>
        <row r="668">
          <cell r="G668">
            <v>1.73</v>
          </cell>
        </row>
        <row r="681">
          <cell r="G681">
            <v>5.52</v>
          </cell>
        </row>
        <row r="697">
          <cell r="G697">
            <v>5.56</v>
          </cell>
        </row>
        <row r="714">
          <cell r="G714">
            <v>22.22</v>
          </cell>
        </row>
        <row r="732">
          <cell r="G732">
            <v>37.72</v>
          </cell>
        </row>
        <row r="750">
          <cell r="G750">
            <v>57.9</v>
          </cell>
        </row>
        <row r="771">
          <cell r="G771">
            <v>24.93</v>
          </cell>
        </row>
        <row r="786">
          <cell r="G786">
            <v>22.43</v>
          </cell>
        </row>
        <row r="817">
          <cell r="G817">
            <v>55.63</v>
          </cell>
        </row>
        <row r="822">
          <cell r="G822">
            <v>5.11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30"/>
  <sheetViews>
    <sheetView tabSelected="1" view="pageBreakPreview" zoomScaleSheetLayoutView="100" workbookViewId="0" topLeftCell="A1">
      <selection activeCell="L34" sqref="L34"/>
    </sheetView>
  </sheetViews>
  <sheetFormatPr defaultColWidth="9.00390625" defaultRowHeight="12.75"/>
  <cols>
    <col min="1" max="1" width="8.00390625" style="0" customWidth="1"/>
    <col min="2" max="2" width="44.25390625" style="0" customWidth="1"/>
    <col min="3" max="3" width="12.625" style="0" customWidth="1"/>
    <col min="4" max="4" width="11.875" style="0" customWidth="1"/>
    <col min="5" max="5" width="12.625" style="0" customWidth="1"/>
    <col min="6" max="6" width="11.375" style="0" customWidth="1"/>
    <col min="7" max="7" width="12.75390625" style="0" customWidth="1"/>
    <col min="8" max="8" width="5.875" style="0" customWidth="1"/>
    <col min="9" max="9" width="3.75390625" style="0" customWidth="1"/>
    <col min="10" max="10" width="5.75390625" style="0" customWidth="1"/>
    <col min="12" max="12" width="9.625" style="0" bestFit="1" customWidth="1"/>
    <col min="13" max="13" width="5.625" style="0" customWidth="1"/>
    <col min="14" max="14" width="11.00390625" style="0" customWidth="1"/>
    <col min="15" max="15" width="9.625" style="0" bestFit="1" customWidth="1"/>
  </cols>
  <sheetData>
    <row r="2" spans="4:5" ht="14.25">
      <c r="D2" s="1" t="s">
        <v>0</v>
      </c>
      <c r="E2" s="1"/>
    </row>
    <row r="3" spans="4:5" ht="14.25">
      <c r="D3" s="1" t="s">
        <v>1</v>
      </c>
      <c r="E3" s="1"/>
    </row>
    <row r="4" spans="4:5" ht="14.25">
      <c r="D4" s="1"/>
      <c r="E4" s="1"/>
    </row>
    <row r="5" spans="4:5" ht="14.25">
      <c r="D5" s="2" t="s">
        <v>2</v>
      </c>
      <c r="E5" s="2"/>
    </row>
    <row r="6" spans="4:5" s="3" customFormat="1" ht="12.75">
      <c r="D6" s="4" t="s">
        <v>3</v>
      </c>
      <c r="E6" s="4"/>
    </row>
    <row r="7" spans="1:8" s="3" customFormat="1" ht="49.5" customHeight="1">
      <c r="A7" s="5" t="s">
        <v>4</v>
      </c>
      <c r="B7" s="5"/>
      <c r="C7" s="5"/>
      <c r="D7" s="5"/>
      <c r="E7" s="5"/>
      <c r="F7" s="6"/>
      <c r="G7" s="6"/>
      <c r="H7" s="6"/>
    </row>
    <row r="8" ht="12" customHeight="1" hidden="1"/>
    <row r="9" spans="1:16" ht="12.75" hidden="1">
      <c r="A9" s="7"/>
      <c r="B9" s="8"/>
      <c r="C9" s="8"/>
      <c r="D9" s="8"/>
      <c r="E9" s="8"/>
      <c r="F9" s="8"/>
      <c r="G9" s="7"/>
      <c r="H9" s="7"/>
      <c r="I9" s="7"/>
      <c r="J9" s="7"/>
      <c r="K9" s="7"/>
      <c r="L9" s="9"/>
      <c r="M9" s="7"/>
      <c r="N9" s="7"/>
      <c r="O9" s="7"/>
      <c r="P9" s="7"/>
    </row>
    <row r="10" spans="1:16" ht="12.75" hidden="1">
      <c r="A10" s="10"/>
      <c r="B10" s="11"/>
      <c r="C10" s="11"/>
      <c r="D10" s="11"/>
      <c r="E10" s="11"/>
      <c r="F10" s="11"/>
      <c r="G10" s="12"/>
      <c r="H10" s="10"/>
      <c r="I10" s="10"/>
      <c r="J10" s="13"/>
      <c r="K10" s="13"/>
      <c r="L10" s="11"/>
      <c r="M10" s="11"/>
      <c r="N10" s="14"/>
      <c r="O10" s="15"/>
      <c r="P10" s="15"/>
    </row>
    <row r="11" spans="1:16" ht="12.75" hidden="1">
      <c r="A11" s="16"/>
      <c r="B11" s="17"/>
      <c r="C11" s="17"/>
      <c r="D11" s="17"/>
      <c r="E11" s="17"/>
      <c r="F11" s="17"/>
      <c r="G11" s="18"/>
      <c r="H11" s="19"/>
      <c r="I11" s="19"/>
      <c r="J11" s="19"/>
      <c r="K11" s="19"/>
      <c r="L11" s="19"/>
      <c r="M11" s="19"/>
      <c r="N11" s="20"/>
      <c r="O11" s="21"/>
      <c r="P11" s="21"/>
    </row>
    <row r="12" spans="1:16" ht="12.75" hidden="1">
      <c r="A12" s="16"/>
      <c r="B12" s="22"/>
      <c r="C12" s="22"/>
      <c r="D12" s="22"/>
      <c r="E12" s="22"/>
      <c r="F12" s="22"/>
      <c r="G12" s="18"/>
      <c r="H12" s="19"/>
      <c r="I12" s="19"/>
      <c r="J12" s="19"/>
      <c r="K12" s="19"/>
      <c r="L12" s="19"/>
      <c r="M12" s="19"/>
      <c r="N12" s="18"/>
      <c r="O12" s="19"/>
      <c r="P12" s="19"/>
    </row>
    <row r="13" spans="1:16" ht="12.75" hidden="1">
      <c r="A13" s="16"/>
      <c r="B13" s="23"/>
      <c r="C13" s="23"/>
      <c r="D13" s="23"/>
      <c r="E13" s="23"/>
      <c r="F13" s="23"/>
      <c r="G13" s="18"/>
      <c r="H13" s="19"/>
      <c r="I13" s="19"/>
      <c r="J13" s="19"/>
      <c r="K13" s="19"/>
      <c r="L13" s="19"/>
      <c r="M13" s="19"/>
      <c r="N13" s="18"/>
      <c r="O13" s="19"/>
      <c r="P13" s="19"/>
    </row>
    <row r="14" spans="1:16" ht="12.75" hidden="1">
      <c r="A14" s="16"/>
      <c r="B14" s="23"/>
      <c r="C14" s="23"/>
      <c r="D14" s="23"/>
      <c r="E14" s="23"/>
      <c r="F14" s="23"/>
      <c r="G14" s="18"/>
      <c r="H14" s="19"/>
      <c r="I14" s="19"/>
      <c r="J14" s="19"/>
      <c r="K14" s="19"/>
      <c r="L14" s="19"/>
      <c r="M14" s="19"/>
      <c r="N14" s="18"/>
      <c r="O14" s="19"/>
      <c r="P14" s="19"/>
    </row>
    <row r="15" spans="1:16" ht="12.75" hidden="1">
      <c r="A15" s="16"/>
      <c r="B15" s="23"/>
      <c r="C15" s="23"/>
      <c r="D15" s="23"/>
      <c r="E15" s="23"/>
      <c r="F15" s="23"/>
      <c r="G15" s="18"/>
      <c r="H15" s="19"/>
      <c r="I15" s="19"/>
      <c r="J15" s="19"/>
      <c r="K15" s="19"/>
      <c r="L15" s="19"/>
      <c r="M15" s="19"/>
      <c r="N15" s="18"/>
      <c r="O15" s="19"/>
      <c r="P15" s="19"/>
    </row>
    <row r="16" spans="1:16" ht="12.75" hidden="1">
      <c r="A16" s="16"/>
      <c r="B16" s="23"/>
      <c r="C16" s="23"/>
      <c r="D16" s="23"/>
      <c r="E16" s="23"/>
      <c r="F16" s="23"/>
      <c r="G16" s="18"/>
      <c r="H16" s="19"/>
      <c r="I16" s="19"/>
      <c r="J16" s="19"/>
      <c r="K16" s="19"/>
      <c r="L16" s="19"/>
      <c r="M16" s="19"/>
      <c r="N16" s="18"/>
      <c r="O16" s="19"/>
      <c r="P16" s="19"/>
    </row>
    <row r="17" spans="1:16" ht="12.75" hidden="1">
      <c r="A17" s="16"/>
      <c r="B17" s="23"/>
      <c r="C17" s="23"/>
      <c r="D17" s="23"/>
      <c r="E17" s="23"/>
      <c r="F17" s="23"/>
      <c r="G17" s="18"/>
      <c r="H17" s="18"/>
      <c r="I17" s="18"/>
      <c r="J17" s="18"/>
      <c r="K17" s="18"/>
      <c r="L17" s="18"/>
      <c r="M17" s="18"/>
      <c r="N17" s="18"/>
      <c r="O17" s="18"/>
      <c r="P17" s="24"/>
    </row>
    <row r="18" spans="1:16" ht="12.75" hidden="1">
      <c r="A18" s="16"/>
      <c r="B18" s="23"/>
      <c r="C18" s="23"/>
      <c r="D18" s="23"/>
      <c r="E18" s="23"/>
      <c r="F18" s="23"/>
      <c r="G18" s="18"/>
      <c r="H18" s="18"/>
      <c r="I18" s="18"/>
      <c r="J18" s="18"/>
      <c r="K18" s="18"/>
      <c r="L18" s="18"/>
      <c r="M18" s="18"/>
      <c r="N18" s="18"/>
      <c r="O18" s="18"/>
      <c r="P18" s="24"/>
    </row>
    <row r="19" spans="1:16" ht="11.25" customHeight="1" hidden="1">
      <c r="A19" s="16"/>
      <c r="B19" s="23"/>
      <c r="C19" s="23"/>
      <c r="D19" s="23"/>
      <c r="E19" s="23"/>
      <c r="F19" s="23"/>
      <c r="G19" s="18"/>
      <c r="H19" s="18"/>
      <c r="I19" s="18"/>
      <c r="J19" s="18"/>
      <c r="K19" s="18"/>
      <c r="L19" s="18"/>
      <c r="M19" s="18"/>
      <c r="N19" s="18"/>
      <c r="O19" s="18"/>
      <c r="P19" s="24"/>
    </row>
    <row r="20" spans="1:16" ht="12.75" hidden="1">
      <c r="A20" s="16"/>
      <c r="B20" s="23"/>
      <c r="C20" s="23"/>
      <c r="D20" s="23"/>
      <c r="E20" s="23"/>
      <c r="F20" s="23"/>
      <c r="G20" s="18"/>
      <c r="H20" s="18"/>
      <c r="I20" s="18"/>
      <c r="J20" s="18"/>
      <c r="K20" s="18"/>
      <c r="L20" s="18"/>
      <c r="M20" s="18"/>
      <c r="N20" s="18"/>
      <c r="O20" s="18"/>
      <c r="P20" s="24"/>
    </row>
    <row r="21" spans="1:16" ht="12.75" hidden="1">
      <c r="A21" s="16"/>
      <c r="B21" s="23"/>
      <c r="C21" s="23"/>
      <c r="D21" s="23"/>
      <c r="E21" s="23"/>
      <c r="F21" s="23"/>
      <c r="G21" s="18"/>
      <c r="H21" s="18"/>
      <c r="I21" s="18"/>
      <c r="J21" s="18"/>
      <c r="K21" s="18"/>
      <c r="L21" s="18"/>
      <c r="M21" s="18"/>
      <c r="N21" s="18"/>
      <c r="O21" s="18"/>
      <c r="P21" s="24"/>
    </row>
    <row r="22" spans="1:16" ht="12.75" hidden="1">
      <c r="A22" s="16"/>
      <c r="B22" s="23"/>
      <c r="C22" s="23"/>
      <c r="D22" s="23"/>
      <c r="E22" s="23"/>
      <c r="F22" s="23"/>
      <c r="G22" s="18"/>
      <c r="H22" s="18"/>
      <c r="I22" s="18"/>
      <c r="J22" s="18"/>
      <c r="K22" s="18"/>
      <c r="L22" s="18"/>
      <c r="M22" s="18"/>
      <c r="N22" s="18"/>
      <c r="O22" s="18"/>
      <c r="P22" s="24"/>
    </row>
    <row r="23" spans="1:16" ht="12.75" hidden="1">
      <c r="A23" s="16"/>
      <c r="B23" s="23"/>
      <c r="C23" s="23"/>
      <c r="D23" s="23"/>
      <c r="E23" s="23"/>
      <c r="F23" s="23"/>
      <c r="G23" s="18"/>
      <c r="H23" s="18"/>
      <c r="I23" s="18"/>
      <c r="J23" s="18"/>
      <c r="K23" s="18"/>
      <c r="L23" s="18"/>
      <c r="M23" s="18"/>
      <c r="N23" s="18"/>
      <c r="O23" s="18"/>
      <c r="P23" s="24"/>
    </row>
    <row r="24" spans="1:16" ht="12.75" hidden="1">
      <c r="A24" s="16"/>
      <c r="B24" s="23"/>
      <c r="C24" s="23"/>
      <c r="D24" s="23"/>
      <c r="E24" s="23"/>
      <c r="F24" s="23"/>
      <c r="G24" s="18"/>
      <c r="H24" s="18"/>
      <c r="I24" s="18"/>
      <c r="J24" s="18"/>
      <c r="K24" s="18"/>
      <c r="L24" s="18"/>
      <c r="M24" s="18"/>
      <c r="N24" s="18"/>
      <c r="O24" s="18"/>
      <c r="P24" s="24"/>
    </row>
    <row r="25" spans="1:16" ht="12.75" hidden="1">
      <c r="A25" s="16"/>
      <c r="B25" s="23"/>
      <c r="C25" s="23"/>
      <c r="D25" s="23"/>
      <c r="E25" s="23"/>
      <c r="F25" s="23"/>
      <c r="G25" s="18"/>
      <c r="H25" s="18"/>
      <c r="I25" s="18"/>
      <c r="J25" s="18"/>
      <c r="K25" s="18"/>
      <c r="L25" s="18"/>
      <c r="M25" s="18"/>
      <c r="N25" s="18"/>
      <c r="O25" s="18"/>
      <c r="P25" s="24"/>
    </row>
    <row r="26" spans="1:16" ht="12.75" hidden="1">
      <c r="A26" s="16"/>
      <c r="B26" s="23"/>
      <c r="C26" s="23"/>
      <c r="D26" s="23"/>
      <c r="E26" s="23"/>
      <c r="F26" s="23"/>
      <c r="G26" s="18"/>
      <c r="H26" s="18"/>
      <c r="I26" s="18"/>
      <c r="J26" s="18"/>
      <c r="K26" s="18"/>
      <c r="L26" s="18"/>
      <c r="M26" s="18"/>
      <c r="N26" s="18"/>
      <c r="O26" s="18"/>
      <c r="P26" s="24"/>
    </row>
    <row r="27" spans="1:16" ht="12.75" hidden="1">
      <c r="A27" s="16"/>
      <c r="B27" s="23"/>
      <c r="C27" s="23"/>
      <c r="D27" s="23"/>
      <c r="E27" s="23"/>
      <c r="F27" s="23"/>
      <c r="G27" s="18"/>
      <c r="H27" s="18"/>
      <c r="I27" s="18"/>
      <c r="J27" s="18"/>
      <c r="K27" s="18"/>
      <c r="L27" s="18"/>
      <c r="M27" s="18"/>
      <c r="N27" s="18"/>
      <c r="O27" s="18"/>
      <c r="P27" s="24"/>
    </row>
    <row r="28" spans="1:16" ht="12.75" hidden="1">
      <c r="A28" s="16"/>
      <c r="B28" s="23"/>
      <c r="C28" s="23"/>
      <c r="D28" s="23"/>
      <c r="E28" s="23"/>
      <c r="F28" s="23"/>
      <c r="G28" s="18"/>
      <c r="H28" s="18"/>
      <c r="I28" s="18"/>
      <c r="J28" s="18"/>
      <c r="K28" s="18"/>
      <c r="L28" s="18"/>
      <c r="M28" s="18"/>
      <c r="N28" s="18"/>
      <c r="O28" s="18"/>
      <c r="P28" s="24"/>
    </row>
    <row r="29" spans="1:16" ht="12.75" hidden="1">
      <c r="A29" s="16"/>
      <c r="B29" s="23"/>
      <c r="C29" s="23"/>
      <c r="D29" s="23"/>
      <c r="E29" s="23"/>
      <c r="F29" s="23"/>
      <c r="G29" s="18"/>
      <c r="H29" s="18"/>
      <c r="I29" s="18"/>
      <c r="J29" s="18"/>
      <c r="K29" s="18"/>
      <c r="L29" s="18"/>
      <c r="M29" s="18"/>
      <c r="N29" s="18"/>
      <c r="O29" s="18"/>
      <c r="P29" s="24"/>
    </row>
    <row r="30" spans="1:16" ht="12.75" hidden="1">
      <c r="A30" s="16"/>
      <c r="B30" s="23"/>
      <c r="C30" s="23"/>
      <c r="D30" s="23"/>
      <c r="E30" s="23"/>
      <c r="F30" s="23"/>
      <c r="G30" s="18"/>
      <c r="H30" s="18"/>
      <c r="I30" s="18"/>
      <c r="J30" s="18"/>
      <c r="K30" s="18"/>
      <c r="L30" s="18"/>
      <c r="M30" s="18"/>
      <c r="N30" s="18"/>
      <c r="O30" s="18"/>
      <c r="P30" s="24"/>
    </row>
    <row r="31" spans="1:16" ht="12.75">
      <c r="A31" s="16"/>
      <c r="B31" s="16"/>
      <c r="C31" s="16"/>
      <c r="D31" s="16"/>
      <c r="E31" s="16"/>
      <c r="F31" s="16"/>
      <c r="G31" s="18"/>
      <c r="H31" s="18"/>
      <c r="I31" s="18"/>
      <c r="J31" s="18"/>
      <c r="K31" s="18"/>
      <c r="L31" s="18"/>
      <c r="M31" s="18"/>
      <c r="N31" s="18"/>
      <c r="O31" s="18"/>
      <c r="P31" s="24"/>
    </row>
    <row r="32" spans="1:13" ht="12.75">
      <c r="A32" s="25" t="s">
        <v>5</v>
      </c>
      <c r="B32" s="26" t="s">
        <v>6</v>
      </c>
      <c r="C32" s="27" t="s">
        <v>7</v>
      </c>
      <c r="D32" s="28" t="s">
        <v>7</v>
      </c>
      <c r="E32" s="29" t="s">
        <v>7</v>
      </c>
      <c r="F32" s="18"/>
      <c r="G32" s="18"/>
      <c r="H32" s="18"/>
      <c r="I32" s="18"/>
      <c r="J32" s="18"/>
      <c r="K32" s="18"/>
      <c r="L32" s="18"/>
      <c r="M32" s="24"/>
    </row>
    <row r="33" spans="1:13" ht="12.75">
      <c r="A33" s="30"/>
      <c r="B33" s="31"/>
      <c r="C33" s="32" t="s">
        <v>8</v>
      </c>
      <c r="D33" s="33" t="s">
        <v>9</v>
      </c>
      <c r="E33" s="34" t="s">
        <v>10</v>
      </c>
      <c r="F33" s="18"/>
      <c r="G33" s="18"/>
      <c r="H33" s="18"/>
      <c r="I33" s="18"/>
      <c r="J33" s="18"/>
      <c r="K33" s="18"/>
      <c r="L33" s="18"/>
      <c r="M33" s="24"/>
    </row>
    <row r="34" spans="1:13" ht="19.5" customHeight="1">
      <c r="A34" s="35"/>
      <c r="B34" s="36"/>
      <c r="C34" s="37" t="s">
        <v>11</v>
      </c>
      <c r="D34" s="37" t="s">
        <v>11</v>
      </c>
      <c r="E34" s="38" t="s">
        <v>11</v>
      </c>
      <c r="F34" s="18"/>
      <c r="G34" s="39"/>
      <c r="H34" s="18"/>
      <c r="I34" s="18"/>
      <c r="J34" s="18"/>
      <c r="K34" s="18"/>
      <c r="L34" s="18"/>
      <c r="M34" s="24"/>
    </row>
    <row r="35" spans="1:16" ht="12.75" hidden="1">
      <c r="A35" s="8"/>
      <c r="B35" s="8"/>
      <c r="C35" s="4"/>
      <c r="D35" s="4"/>
      <c r="E35" s="4"/>
      <c r="F35" s="8"/>
      <c r="G35" s="8"/>
      <c r="H35" s="40"/>
      <c r="I35" s="18"/>
      <c r="J35" s="18"/>
      <c r="K35" s="18"/>
      <c r="L35" s="18"/>
      <c r="M35" s="18"/>
      <c r="N35" s="18"/>
      <c r="O35" s="18"/>
      <c r="P35" s="24"/>
    </row>
    <row r="36" spans="1:16" ht="12.75" hidden="1">
      <c r="A36" s="41"/>
      <c r="B36" s="42"/>
      <c r="C36" s="43"/>
      <c r="D36" s="44"/>
      <c r="E36" s="41"/>
      <c r="F36" s="41"/>
      <c r="G36" s="41"/>
      <c r="H36" s="45"/>
      <c r="I36" s="46"/>
      <c r="J36" s="46"/>
      <c r="K36" s="46"/>
      <c r="L36" s="46"/>
      <c r="M36" s="46"/>
      <c r="N36" s="46"/>
      <c r="O36" s="46"/>
      <c r="P36" s="24"/>
    </row>
    <row r="37" spans="1:16" ht="12.75" hidden="1">
      <c r="A37" s="41"/>
      <c r="B37" s="42"/>
      <c r="C37" s="43"/>
      <c r="D37" s="45"/>
      <c r="E37" s="41"/>
      <c r="F37" s="41"/>
      <c r="G37" s="41"/>
      <c r="H37" s="45"/>
      <c r="I37" s="46"/>
      <c r="J37" s="46"/>
      <c r="K37" s="46"/>
      <c r="L37" s="46"/>
      <c r="M37" s="46"/>
      <c r="N37" s="46"/>
      <c r="O37" s="46"/>
      <c r="P37" s="24"/>
    </row>
    <row r="38" spans="1:16" ht="12.75" hidden="1">
      <c r="A38" s="41"/>
      <c r="B38" s="42"/>
      <c r="C38" s="43"/>
      <c r="D38" s="45"/>
      <c r="E38" s="41"/>
      <c r="F38" s="41"/>
      <c r="G38" s="41"/>
      <c r="H38" s="45"/>
      <c r="I38" s="46"/>
      <c r="J38" s="46"/>
      <c r="K38" s="46"/>
      <c r="L38" s="46"/>
      <c r="M38" s="46"/>
      <c r="N38" s="46"/>
      <c r="O38" s="46"/>
      <c r="P38" s="24"/>
    </row>
    <row r="39" spans="1:15" ht="12.75" hidden="1">
      <c r="A39" s="41"/>
      <c r="B39" s="42"/>
      <c r="C39" s="43"/>
      <c r="D39" s="45"/>
      <c r="E39" s="41"/>
      <c r="F39" s="41"/>
      <c r="G39" s="41"/>
      <c r="H39" s="45"/>
      <c r="I39" s="46"/>
      <c r="J39" s="46"/>
      <c r="K39" s="46"/>
      <c r="L39" s="46"/>
      <c r="M39" s="46"/>
      <c r="N39" s="46"/>
      <c r="O39" s="46"/>
    </row>
    <row r="40" spans="1:15" ht="12.75" hidden="1">
      <c r="A40" s="41"/>
      <c r="B40" s="42"/>
      <c r="C40" s="43"/>
      <c r="D40" s="45"/>
      <c r="E40" s="41"/>
      <c r="F40" s="41"/>
      <c r="G40" s="41"/>
      <c r="H40" s="45"/>
      <c r="I40" s="46"/>
      <c r="J40" s="46"/>
      <c r="K40" s="46"/>
      <c r="L40" s="46"/>
      <c r="M40" s="46"/>
      <c r="N40" s="46"/>
      <c r="O40" s="46"/>
    </row>
    <row r="41" spans="1:15" ht="12.75" hidden="1">
      <c r="A41" s="41"/>
      <c r="B41" s="42"/>
      <c r="C41" s="43"/>
      <c r="D41" s="45"/>
      <c r="E41" s="41"/>
      <c r="F41" s="41"/>
      <c r="G41" s="41"/>
      <c r="H41" s="45"/>
      <c r="I41" s="46"/>
      <c r="J41" s="46"/>
      <c r="K41" s="46"/>
      <c r="L41" s="46"/>
      <c r="M41" s="46"/>
      <c r="N41" s="46"/>
      <c r="O41" s="46"/>
    </row>
    <row r="42" spans="1:15" ht="12.75" hidden="1">
      <c r="A42" s="41"/>
      <c r="B42" s="42"/>
      <c r="C42" s="43"/>
      <c r="D42" s="45"/>
      <c r="E42" s="41"/>
      <c r="F42" s="41"/>
      <c r="G42" s="41"/>
      <c r="H42" s="45"/>
      <c r="I42" s="46"/>
      <c r="J42" s="46"/>
      <c r="K42" s="46"/>
      <c r="L42" s="46"/>
      <c r="M42" s="46"/>
      <c r="N42" s="46"/>
      <c r="O42" s="46"/>
    </row>
    <row r="43" spans="1:15" ht="12.75" hidden="1">
      <c r="A43" s="41"/>
      <c r="B43" s="42"/>
      <c r="C43" s="43"/>
      <c r="D43" s="45"/>
      <c r="E43" s="41"/>
      <c r="F43" s="41"/>
      <c r="G43" s="41"/>
      <c r="H43" s="45"/>
      <c r="I43" s="46"/>
      <c r="J43" s="46"/>
      <c r="K43" s="46"/>
      <c r="L43" s="46"/>
      <c r="M43" s="46"/>
      <c r="N43" s="46"/>
      <c r="O43" s="46"/>
    </row>
    <row r="44" spans="1:15" ht="12.75" hidden="1">
      <c r="A44" s="41"/>
      <c r="B44" s="42"/>
      <c r="C44" s="43"/>
      <c r="D44" s="45"/>
      <c r="E44" s="41"/>
      <c r="F44" s="41"/>
      <c r="G44" s="41"/>
      <c r="H44" s="45"/>
      <c r="I44" s="46"/>
      <c r="J44" s="46"/>
      <c r="K44" s="46"/>
      <c r="L44" s="46"/>
      <c r="M44" s="46"/>
      <c r="N44" s="46"/>
      <c r="O44" s="46"/>
    </row>
    <row r="45" spans="1:15" ht="12.75" hidden="1">
      <c r="A45" s="41"/>
      <c r="B45" s="47"/>
      <c r="C45" s="43"/>
      <c r="D45" s="45"/>
      <c r="E45" s="41"/>
      <c r="F45" s="41"/>
      <c r="G45" s="41"/>
      <c r="H45" s="45"/>
      <c r="I45" s="24"/>
      <c r="J45" s="24"/>
      <c r="K45" s="24"/>
      <c r="L45" s="24"/>
      <c r="M45" s="24"/>
      <c r="N45" s="24"/>
      <c r="O45" s="24"/>
    </row>
    <row r="46" spans="1:8" ht="12.75" hidden="1">
      <c r="A46" s="41"/>
      <c r="B46" s="42"/>
      <c r="C46" s="43"/>
      <c r="D46" s="45"/>
      <c r="E46" s="41"/>
      <c r="F46" s="41"/>
      <c r="G46" s="41"/>
      <c r="H46" s="45"/>
    </row>
    <row r="47" spans="1:8" ht="12.75" hidden="1">
      <c r="A47" s="41"/>
      <c r="B47" s="42"/>
      <c r="C47" s="43"/>
      <c r="D47" s="45"/>
      <c r="E47" s="41"/>
      <c r="F47" s="41"/>
      <c r="G47" s="41"/>
      <c r="H47" s="45"/>
    </row>
    <row r="48" spans="1:8" ht="8.25" customHeight="1" hidden="1">
      <c r="A48" s="41"/>
      <c r="B48" s="42"/>
      <c r="C48" s="43"/>
      <c r="D48" s="45"/>
      <c r="E48" s="41"/>
      <c r="F48" s="41"/>
      <c r="G48" s="41"/>
      <c r="H48" s="45"/>
    </row>
    <row r="49" spans="1:8" ht="12.75" hidden="1">
      <c r="A49" s="48"/>
      <c r="B49" s="49"/>
      <c r="C49" s="49"/>
      <c r="D49" s="49"/>
      <c r="E49" s="49"/>
      <c r="F49" s="49"/>
      <c r="G49" s="49"/>
      <c r="H49" s="50"/>
    </row>
    <row r="50" spans="1:8" ht="12.75" hidden="1">
      <c r="A50" s="41"/>
      <c r="B50" s="42"/>
      <c r="C50" s="41"/>
      <c r="D50" s="41"/>
      <c r="E50" s="41"/>
      <c r="F50" s="41"/>
      <c r="G50" s="41"/>
      <c r="H50" s="45"/>
    </row>
    <row r="51" spans="1:8" ht="12.75" hidden="1">
      <c r="A51" s="41"/>
      <c r="B51" s="42"/>
      <c r="C51" s="41"/>
      <c r="D51" s="41"/>
      <c r="E51" s="41"/>
      <c r="F51" s="41"/>
      <c r="G51" s="41"/>
      <c r="H51" s="45"/>
    </row>
    <row r="52" spans="1:8" ht="12.75" hidden="1">
      <c r="A52" s="41"/>
      <c r="B52" s="42"/>
      <c r="C52" s="41"/>
      <c r="D52" s="41"/>
      <c r="E52" s="41"/>
      <c r="F52" s="41"/>
      <c r="G52" s="41"/>
      <c r="H52" s="45"/>
    </row>
    <row r="53" spans="1:8" ht="12.75" hidden="1">
      <c r="A53" s="41"/>
      <c r="B53" s="42"/>
      <c r="C53" s="41"/>
      <c r="D53" s="41"/>
      <c r="E53" s="41"/>
      <c r="F53" s="41"/>
      <c r="G53" s="41"/>
      <c r="H53" s="45"/>
    </row>
    <row r="54" spans="1:8" ht="12.75" hidden="1">
      <c r="A54" s="41"/>
      <c r="B54" s="42"/>
      <c r="C54" s="41"/>
      <c r="D54" s="41"/>
      <c r="E54" s="41"/>
      <c r="F54" s="41"/>
      <c r="G54" s="41"/>
      <c r="H54" s="45"/>
    </row>
    <row r="55" spans="1:8" ht="12.75" hidden="1">
      <c r="A55" s="41"/>
      <c r="B55" s="42"/>
      <c r="C55" s="41"/>
      <c r="D55" s="41"/>
      <c r="E55" s="41"/>
      <c r="F55" s="41"/>
      <c r="G55" s="41"/>
      <c r="H55" s="45"/>
    </row>
    <row r="56" spans="1:8" ht="12.75" hidden="1">
      <c r="A56" s="41"/>
      <c r="B56" s="42"/>
      <c r="C56" s="41"/>
      <c r="D56" s="41"/>
      <c r="E56" s="41"/>
      <c r="F56" s="41"/>
      <c r="G56" s="41"/>
      <c r="H56" s="45"/>
    </row>
    <row r="57" spans="1:8" ht="12.75" hidden="1">
      <c r="A57" s="41"/>
      <c r="B57" s="42"/>
      <c r="C57" s="41"/>
      <c r="D57" s="41"/>
      <c r="E57" s="41"/>
      <c r="F57" s="41"/>
      <c r="G57" s="41"/>
      <c r="H57" s="45"/>
    </row>
    <row r="58" spans="1:8" ht="12.75" hidden="1">
      <c r="A58" s="41"/>
      <c r="B58" s="42"/>
      <c r="C58" s="41"/>
      <c r="D58" s="41"/>
      <c r="E58" s="41"/>
      <c r="F58" s="41"/>
      <c r="G58" s="41"/>
      <c r="H58" s="45"/>
    </row>
    <row r="59" spans="1:8" ht="12.75" hidden="1">
      <c r="A59" s="41"/>
      <c r="B59" s="42"/>
      <c r="C59" s="41"/>
      <c r="D59" s="41"/>
      <c r="E59" s="41"/>
      <c r="F59" s="41"/>
      <c r="G59" s="41"/>
      <c r="H59" s="45"/>
    </row>
    <row r="60" spans="1:8" ht="12.75" hidden="1">
      <c r="A60" s="41"/>
      <c r="B60" s="42"/>
      <c r="C60" s="41"/>
      <c r="D60" s="41"/>
      <c r="E60" s="41"/>
      <c r="F60" s="41"/>
      <c r="G60" s="41"/>
      <c r="H60" s="45"/>
    </row>
    <row r="61" spans="1:8" ht="12.75" hidden="1">
      <c r="A61" s="41"/>
      <c r="B61" s="42"/>
      <c r="C61" s="41"/>
      <c r="D61" s="41"/>
      <c r="E61" s="41"/>
      <c r="F61" s="41"/>
      <c r="G61" s="41"/>
      <c r="H61" s="45"/>
    </row>
    <row r="62" spans="1:8" ht="12.75" hidden="1">
      <c r="A62" s="41"/>
      <c r="B62" s="42"/>
      <c r="C62" s="41"/>
      <c r="D62" s="41"/>
      <c r="E62" s="41"/>
      <c r="F62" s="41"/>
      <c r="G62" s="41"/>
      <c r="H62" s="45"/>
    </row>
    <row r="63" spans="1:8" ht="12.75" hidden="1">
      <c r="A63" s="41"/>
      <c r="B63" s="42"/>
      <c r="C63" s="41"/>
      <c r="D63" s="41"/>
      <c r="E63" s="41"/>
      <c r="F63" s="41"/>
      <c r="G63" s="41"/>
      <c r="H63" s="45"/>
    </row>
    <row r="64" spans="1:8" ht="12.75" hidden="1">
      <c r="A64" s="41"/>
      <c r="B64" s="42"/>
      <c r="C64" s="41"/>
      <c r="D64" s="41"/>
      <c r="E64" s="41"/>
      <c r="F64" s="41"/>
      <c r="G64" s="41"/>
      <c r="H64" s="45"/>
    </row>
    <row r="65" spans="1:8" ht="12.75" hidden="1">
      <c r="A65" s="41"/>
      <c r="B65" s="42"/>
      <c r="C65" s="41"/>
      <c r="D65" s="41"/>
      <c r="E65" s="41"/>
      <c r="F65" s="41"/>
      <c r="G65" s="41"/>
      <c r="H65" s="45"/>
    </row>
    <row r="66" spans="1:8" ht="12.75" hidden="1">
      <c r="A66" s="41"/>
      <c r="B66" s="42"/>
      <c r="C66" s="41"/>
      <c r="D66" s="41"/>
      <c r="E66" s="41"/>
      <c r="F66" s="41"/>
      <c r="G66" s="41"/>
      <c r="H66" s="45"/>
    </row>
    <row r="67" spans="1:8" ht="12.75" hidden="1">
      <c r="A67" s="41"/>
      <c r="B67" s="42"/>
      <c r="C67" s="41"/>
      <c r="D67" s="41"/>
      <c r="E67" s="41"/>
      <c r="F67" s="41"/>
      <c r="G67" s="41"/>
      <c r="H67" s="45"/>
    </row>
    <row r="68" spans="1:8" ht="15.75" customHeight="1" hidden="1">
      <c r="A68" s="41"/>
      <c r="B68" s="42"/>
      <c r="C68" s="41"/>
      <c r="D68" s="41"/>
      <c r="E68" s="41"/>
      <c r="F68" s="41"/>
      <c r="G68" s="41"/>
      <c r="H68" s="45"/>
    </row>
    <row r="69" spans="1:8" ht="0.75" customHeight="1" hidden="1">
      <c r="A69" s="51" t="s">
        <v>12</v>
      </c>
      <c r="B69" s="19"/>
      <c r="C69" s="19"/>
      <c r="D69" s="19"/>
      <c r="E69" s="19"/>
      <c r="F69" s="19"/>
      <c r="G69" s="19"/>
      <c r="H69" s="52"/>
    </row>
    <row r="70" spans="1:8" ht="12.75" customHeight="1" hidden="1">
      <c r="A70" s="53"/>
      <c r="B70" s="40"/>
      <c r="C70" s="54"/>
      <c r="D70" s="55"/>
      <c r="E70" s="55"/>
      <c r="F70" s="55"/>
      <c r="G70" s="29"/>
      <c r="H70" s="29"/>
    </row>
    <row r="71" spans="1:8" ht="12.75" hidden="1">
      <c r="A71" s="56"/>
      <c r="B71" s="57"/>
      <c r="C71" s="38"/>
      <c r="D71" s="38"/>
      <c r="E71" s="38"/>
      <c r="F71" s="58"/>
      <c r="G71" s="59"/>
      <c r="H71" s="60"/>
    </row>
    <row r="72" spans="1:8" ht="12.75" hidden="1">
      <c r="A72" s="56"/>
      <c r="B72" s="57"/>
      <c r="C72" s="54"/>
      <c r="D72" s="61"/>
      <c r="E72" s="61"/>
      <c r="F72" s="54"/>
      <c r="G72" s="62"/>
      <c r="H72" s="63"/>
    </row>
    <row r="73" spans="1:8" ht="12.75">
      <c r="A73" s="43">
        <v>1</v>
      </c>
      <c r="B73" s="43">
        <v>2</v>
      </c>
      <c r="C73" s="43">
        <v>3</v>
      </c>
      <c r="D73" s="43">
        <v>4</v>
      </c>
      <c r="E73" s="43">
        <v>5</v>
      </c>
      <c r="F73" s="64"/>
      <c r="G73" s="65"/>
      <c r="H73" s="66"/>
    </row>
    <row r="74" spans="1:8" ht="12.75">
      <c r="A74" s="67">
        <v>1</v>
      </c>
      <c r="B74" s="58" t="s">
        <v>13</v>
      </c>
      <c r="C74" s="68">
        <f>'[1]Калькул.'!H69</f>
        <v>63.74</v>
      </c>
      <c r="D74" s="68">
        <f>'[1]копия медикам'!G24</f>
        <v>2.38</v>
      </c>
      <c r="E74" s="69">
        <f>C74+D74</f>
        <v>66.12</v>
      </c>
      <c r="H74" s="70"/>
    </row>
    <row r="75" spans="1:5" ht="12.75">
      <c r="A75" s="71">
        <v>2</v>
      </c>
      <c r="B75" s="42" t="s">
        <v>14</v>
      </c>
      <c r="C75" s="68">
        <f>'[1]Калькул.'!H70</f>
        <v>164.79</v>
      </c>
      <c r="D75" s="68">
        <f>'[1]копия медикам'!G46</f>
        <v>9.54</v>
      </c>
      <c r="E75" s="68">
        <f>C75+D75</f>
        <v>174.33</v>
      </c>
    </row>
    <row r="76" spans="1:5" ht="12.75">
      <c r="A76" s="71">
        <v>3</v>
      </c>
      <c r="B76" s="42" t="s">
        <v>15</v>
      </c>
      <c r="C76" s="68">
        <f>'[1]Калькул.'!H141</f>
        <v>164.79</v>
      </c>
      <c r="D76" s="68">
        <f>'[1]копия медикам'!G771</f>
        <v>24.93</v>
      </c>
      <c r="E76" s="68">
        <f>C76+D76</f>
        <v>189.72</v>
      </c>
    </row>
    <row r="77" spans="1:5" ht="12.75">
      <c r="A77" s="71">
        <v>4</v>
      </c>
      <c r="B77" s="42" t="s">
        <v>16</v>
      </c>
      <c r="C77" s="68">
        <f>'[1]Калькул.'!H71</f>
        <v>209.46</v>
      </c>
      <c r="D77" s="68">
        <f>'[1]копия медикам'!G74</f>
        <v>29.71</v>
      </c>
      <c r="E77" s="68">
        <f aca="true" t="shared" si="0" ref="E77:E146">C77+D77</f>
        <v>239.17</v>
      </c>
    </row>
    <row r="78" spans="1:5" s="75" customFormat="1" ht="12.75">
      <c r="A78" s="72">
        <v>5</v>
      </c>
      <c r="B78" s="73" t="s">
        <v>17</v>
      </c>
      <c r="C78" s="74">
        <f>'[1]Калькул.'!H72</f>
        <v>280.36</v>
      </c>
      <c r="D78" s="74">
        <f>'[1]копия медикам'!G817</f>
        <v>55.63</v>
      </c>
      <c r="E78" s="74">
        <f>D78+C78</f>
        <v>335.99</v>
      </c>
    </row>
    <row r="79" spans="1:5" ht="12.75">
      <c r="A79" s="71">
        <v>6</v>
      </c>
      <c r="B79" s="42" t="s">
        <v>18</v>
      </c>
      <c r="C79" s="68">
        <f>'[1]Калькул.'!H73</f>
        <v>78.33</v>
      </c>
      <c r="D79" s="68">
        <f>'[1]копия медикам'!G92</f>
        <v>1.93</v>
      </c>
      <c r="E79" s="68">
        <f t="shared" si="0"/>
        <v>80.26</v>
      </c>
    </row>
    <row r="80" spans="1:8" ht="12.75">
      <c r="A80" s="71">
        <v>7</v>
      </c>
      <c r="B80" s="42" t="s">
        <v>19</v>
      </c>
      <c r="C80" s="68">
        <f>'[1]Калькул.'!H74</f>
        <v>74.33</v>
      </c>
      <c r="D80" s="68">
        <f>'[1]копия медикам'!G107</f>
        <v>3.08</v>
      </c>
      <c r="E80" s="68">
        <f t="shared" si="0"/>
        <v>77.41</v>
      </c>
      <c r="H80" s="70"/>
    </row>
    <row r="81" spans="1:5" ht="12.75">
      <c r="A81" s="71">
        <v>8</v>
      </c>
      <c r="B81" s="42" t="s">
        <v>20</v>
      </c>
      <c r="C81" s="68">
        <f>'[1]Калькул.'!H75</f>
        <v>106.95</v>
      </c>
      <c r="D81" s="68">
        <f>'[1]копия медикам'!G128</f>
        <v>3.76</v>
      </c>
      <c r="E81" s="68">
        <f t="shared" si="0"/>
        <v>110.71</v>
      </c>
    </row>
    <row r="82" spans="1:5" ht="12.75">
      <c r="A82" s="67">
        <v>9</v>
      </c>
      <c r="B82" s="42" t="s">
        <v>21</v>
      </c>
      <c r="C82" s="68">
        <f>'[1]Калькул.'!H76</f>
        <v>105.85</v>
      </c>
      <c r="D82" s="68">
        <f>'[1]копия медикам'!G149</f>
        <v>6.17</v>
      </c>
      <c r="E82" s="68">
        <f t="shared" si="0"/>
        <v>112.02</v>
      </c>
    </row>
    <row r="83" spans="1:8" ht="12.75">
      <c r="A83" s="71">
        <v>10</v>
      </c>
      <c r="B83" s="42" t="s">
        <v>22</v>
      </c>
      <c r="C83" s="68">
        <f>'[1]Калькул.'!H77</f>
        <v>106.01</v>
      </c>
      <c r="D83" s="68">
        <f>'[1]копия медикам'!G172</f>
        <v>8.26</v>
      </c>
      <c r="E83" s="68">
        <f t="shared" si="0"/>
        <v>114.27</v>
      </c>
      <c r="H83" s="70"/>
    </row>
    <row r="84" spans="1:8" ht="12.75">
      <c r="A84" s="71">
        <v>11</v>
      </c>
      <c r="B84" s="42" t="s">
        <v>23</v>
      </c>
      <c r="C84" s="68">
        <f>'[1]Калькул.'!H78</f>
        <v>43.69</v>
      </c>
      <c r="D84" s="68">
        <f>'[1]копия медикам'!G188</f>
        <v>6.36</v>
      </c>
      <c r="E84" s="68">
        <f t="shared" si="0"/>
        <v>50.05</v>
      </c>
      <c r="H84" s="70"/>
    </row>
    <row r="85" spans="1:5" ht="12.75">
      <c r="A85" s="71">
        <v>12</v>
      </c>
      <c r="B85" s="42" t="s">
        <v>24</v>
      </c>
      <c r="C85" s="68">
        <f>'[1]Калькул.'!H142</f>
        <v>43.69</v>
      </c>
      <c r="D85" s="68">
        <f>'[1]копия медикам'!G786</f>
        <v>22.43</v>
      </c>
      <c r="E85" s="68">
        <f t="shared" si="0"/>
        <v>66.12</v>
      </c>
    </row>
    <row r="86" spans="1:8" ht="12.75">
      <c r="A86" s="67">
        <v>13</v>
      </c>
      <c r="B86" s="42" t="s">
        <v>25</v>
      </c>
      <c r="C86" s="68">
        <f>'[1]Калькул.'!H79</f>
        <v>90.95</v>
      </c>
      <c r="D86" s="68">
        <f>'[1]копия медикам'!G206</f>
        <v>7.51</v>
      </c>
      <c r="E86" s="68">
        <f t="shared" si="0"/>
        <v>98.46</v>
      </c>
      <c r="H86" s="70"/>
    </row>
    <row r="87" spans="1:5" ht="12.75">
      <c r="A87" s="71">
        <v>14</v>
      </c>
      <c r="B87" s="42" t="s">
        <v>26</v>
      </c>
      <c r="C87" s="68">
        <f>'[1]Калькул.'!H80</f>
        <v>66.16</v>
      </c>
      <c r="D87" s="68">
        <f>'[1]копия медикам'!G223</f>
        <v>6.03</v>
      </c>
      <c r="E87" s="68">
        <f t="shared" si="0"/>
        <v>72.19</v>
      </c>
    </row>
    <row r="88" spans="1:8" ht="12.75">
      <c r="A88" s="71">
        <v>15</v>
      </c>
      <c r="B88" s="42" t="s">
        <v>27</v>
      </c>
      <c r="C88" s="68">
        <f>'[1]Калькул.'!H81</f>
        <v>25.61</v>
      </c>
      <c r="D88" s="68">
        <f>'[1]копия медикам'!G239</f>
        <v>2.84</v>
      </c>
      <c r="E88" s="68">
        <f t="shared" si="0"/>
        <v>28.45</v>
      </c>
      <c r="H88" s="70"/>
    </row>
    <row r="89" spans="1:5" ht="12.75">
      <c r="A89" s="71">
        <v>16</v>
      </c>
      <c r="B89" s="42" t="s">
        <v>28</v>
      </c>
      <c r="C89" s="68">
        <f>'[1]Калькул.'!H82</f>
        <v>92.61</v>
      </c>
      <c r="D89" s="68">
        <f>'[1]копия медикам'!G255</f>
        <v>7.08</v>
      </c>
      <c r="E89" s="68">
        <f t="shared" si="0"/>
        <v>99.69</v>
      </c>
    </row>
    <row r="90" spans="1:5" ht="12.75">
      <c r="A90" s="67">
        <v>17</v>
      </c>
      <c r="B90" s="42" t="s">
        <v>29</v>
      </c>
      <c r="C90" s="68">
        <f>'[1]Калькул.'!H83</f>
        <v>65.19</v>
      </c>
      <c r="D90" s="68">
        <f>'[1]копия медикам'!G668</f>
        <v>1.73</v>
      </c>
      <c r="E90" s="68">
        <f t="shared" si="0"/>
        <v>66.92</v>
      </c>
    </row>
    <row r="91" spans="1:5" ht="12.75">
      <c r="A91" s="71">
        <v>18</v>
      </c>
      <c r="B91" s="76" t="s">
        <v>30</v>
      </c>
      <c r="C91" s="68">
        <f>'[1]Калькул.'!H84</f>
        <v>65.19</v>
      </c>
      <c r="D91" s="68">
        <f>'[1]копия медикам'!G681</f>
        <v>5.52</v>
      </c>
      <c r="E91" s="68">
        <f t="shared" si="0"/>
        <v>70.71</v>
      </c>
    </row>
    <row r="92" spans="1:5" ht="12.75">
      <c r="A92" s="71">
        <v>19</v>
      </c>
      <c r="B92" s="42" t="s">
        <v>31</v>
      </c>
      <c r="C92" s="68">
        <f>'[1]Калькул.'!H85</f>
        <v>59.25</v>
      </c>
      <c r="D92" s="68">
        <f>'[1]копия медикам'!G697</f>
        <v>5.56</v>
      </c>
      <c r="E92" s="68">
        <f t="shared" si="0"/>
        <v>64.81</v>
      </c>
    </row>
    <row r="93" spans="1:5" ht="12.75">
      <c r="A93" s="71">
        <v>20</v>
      </c>
      <c r="B93" s="77" t="s">
        <v>32</v>
      </c>
      <c r="C93" s="68">
        <f>'[1]Калькул.'!H86</f>
        <v>8.8</v>
      </c>
      <c r="D93" s="68"/>
      <c r="E93" s="68">
        <f t="shared" si="0"/>
        <v>8.8</v>
      </c>
    </row>
    <row r="94" spans="1:5" ht="12.75">
      <c r="A94" s="67">
        <v>21</v>
      </c>
      <c r="B94" s="42" t="s">
        <v>33</v>
      </c>
      <c r="C94" s="68">
        <f>'[1]Калькул.'!H87</f>
        <v>10.55</v>
      </c>
      <c r="D94" s="68">
        <f>'[1]копия медикам'!G288</f>
        <v>1.06</v>
      </c>
      <c r="E94" s="68">
        <f t="shared" si="0"/>
        <v>11.61</v>
      </c>
    </row>
    <row r="95" spans="1:5" ht="12.75">
      <c r="A95" s="71">
        <v>22</v>
      </c>
      <c r="B95" s="42" t="s">
        <v>34</v>
      </c>
      <c r="C95" s="68">
        <f>'[1]Калькул.'!H88</f>
        <v>31.9</v>
      </c>
      <c r="D95" s="68">
        <f>'[1]копия медикам'!G299</f>
        <v>0.88</v>
      </c>
      <c r="E95" s="68">
        <f t="shared" si="0"/>
        <v>32.78</v>
      </c>
    </row>
    <row r="96" spans="1:5" ht="12.75">
      <c r="A96" s="71">
        <v>23</v>
      </c>
      <c r="B96" s="42" t="s">
        <v>35</v>
      </c>
      <c r="C96" s="68">
        <f>'[1]Калькул.'!H88</f>
        <v>31.9</v>
      </c>
      <c r="D96" s="68">
        <f>'[1]копия медикам'!G312</f>
        <v>2.43</v>
      </c>
      <c r="E96" s="68">
        <f t="shared" si="0"/>
        <v>34.33</v>
      </c>
    </row>
    <row r="97" spans="1:5" ht="12.75">
      <c r="A97" s="71">
        <v>24</v>
      </c>
      <c r="B97" s="42" t="s">
        <v>36</v>
      </c>
      <c r="C97" s="68">
        <f>'[1]Калькул.'!H89</f>
        <v>10.55</v>
      </c>
      <c r="D97" s="68">
        <f>'[1]копия медикам'!G319</f>
        <v>3.32</v>
      </c>
      <c r="E97" s="68">
        <f t="shared" si="0"/>
        <v>13.87</v>
      </c>
    </row>
    <row r="98" spans="1:5" ht="12.75">
      <c r="A98" s="67">
        <v>25</v>
      </c>
      <c r="B98" s="58" t="s">
        <v>37</v>
      </c>
      <c r="C98" s="68">
        <f>'[1]Калькул.'!H92</f>
        <v>6.63</v>
      </c>
      <c r="D98" s="68">
        <f>'[1]копия медикам'!G327</f>
        <v>0.13</v>
      </c>
      <c r="E98" s="68">
        <f t="shared" si="0"/>
        <v>6.76</v>
      </c>
    </row>
    <row r="99" spans="1:5" ht="12.75">
      <c r="A99" s="71">
        <v>26</v>
      </c>
      <c r="B99" s="42" t="s">
        <v>38</v>
      </c>
      <c r="C99" s="68">
        <f>'[1]Калькул.'!H93</f>
        <v>86.03</v>
      </c>
      <c r="D99" s="68">
        <f>'[1]копия медикам'!G358</f>
        <v>7.52</v>
      </c>
      <c r="E99" s="68">
        <f t="shared" si="0"/>
        <v>93.55</v>
      </c>
    </row>
    <row r="100" spans="1:5" ht="12.75">
      <c r="A100" s="71">
        <v>27</v>
      </c>
      <c r="B100" s="42" t="s">
        <v>39</v>
      </c>
      <c r="C100" s="68">
        <f>'[1]Калькул.'!H94</f>
        <v>132.3</v>
      </c>
      <c r="D100" s="78">
        <f>'[1]копия медикам'!G358+'[1]копия медикам'!G341</f>
        <v>8.34</v>
      </c>
      <c r="E100" s="68">
        <f t="shared" si="0"/>
        <v>140.64</v>
      </c>
    </row>
    <row r="101" spans="1:5" ht="12.75">
      <c r="A101" s="71">
        <v>28</v>
      </c>
      <c r="B101" s="42" t="s">
        <v>40</v>
      </c>
      <c r="C101" s="68">
        <f>'[1]Калькул.'!H95</f>
        <v>141.59</v>
      </c>
      <c r="D101" s="78">
        <f>D100+'[1]копия медикам'!G341</f>
        <v>9.16</v>
      </c>
      <c r="E101" s="68">
        <f t="shared" si="0"/>
        <v>150.75</v>
      </c>
    </row>
    <row r="102" spans="1:5" ht="12.75">
      <c r="A102" s="67">
        <v>29</v>
      </c>
      <c r="B102" s="42" t="s">
        <v>41</v>
      </c>
      <c r="C102" s="68">
        <f>'[1]Калькул.'!H96</f>
        <v>150.83</v>
      </c>
      <c r="D102" s="78">
        <f>D101+'[1]копия медикам'!G341</f>
        <v>9.98</v>
      </c>
      <c r="E102" s="68">
        <f t="shared" si="0"/>
        <v>160.81</v>
      </c>
    </row>
    <row r="103" spans="1:5" ht="12.75">
      <c r="A103" s="71">
        <v>30</v>
      </c>
      <c r="B103" s="42" t="s">
        <v>42</v>
      </c>
      <c r="C103" s="68">
        <f>'[1]Калькул.'!H97</f>
        <v>160.14</v>
      </c>
      <c r="D103" s="68">
        <f>D102+'[1]копия медикам'!G341</f>
        <v>10.8</v>
      </c>
      <c r="E103" s="68">
        <f t="shared" si="0"/>
        <v>170.94</v>
      </c>
    </row>
    <row r="104" spans="1:5" ht="12.75">
      <c r="A104" s="71">
        <v>31</v>
      </c>
      <c r="B104" s="42" t="s">
        <v>43</v>
      </c>
      <c r="C104" s="68">
        <f>'[1]Калькул.'!H98</f>
        <v>169.38</v>
      </c>
      <c r="D104" s="68">
        <f>D103+'[1]копия медикам'!G341</f>
        <v>11.62</v>
      </c>
      <c r="E104" s="68">
        <f t="shared" si="0"/>
        <v>181</v>
      </c>
    </row>
    <row r="105" spans="1:5" ht="12.75">
      <c r="A105" s="71">
        <v>32</v>
      </c>
      <c r="B105" s="42" t="s">
        <v>44</v>
      </c>
      <c r="C105" s="68">
        <f>'[1]Калькул.'!H99</f>
        <v>178.65</v>
      </c>
      <c r="D105" s="68">
        <f>D104+'[1]копия медикам'!G341</f>
        <v>12.44</v>
      </c>
      <c r="E105" s="68">
        <f t="shared" si="0"/>
        <v>191.09</v>
      </c>
    </row>
    <row r="106" spans="1:8" ht="12.75">
      <c r="A106" s="67">
        <v>33</v>
      </c>
      <c r="B106" s="42" t="s">
        <v>45</v>
      </c>
      <c r="C106" s="68">
        <f>'[1]Калькул.'!H100</f>
        <v>187.89</v>
      </c>
      <c r="D106" s="68">
        <f>D105+'[1]копия медикам'!G341</f>
        <v>13.26</v>
      </c>
      <c r="E106" s="68">
        <f t="shared" si="0"/>
        <v>201.15</v>
      </c>
      <c r="H106" s="70"/>
    </row>
    <row r="107" spans="1:5" ht="12.75">
      <c r="A107" s="71">
        <v>34</v>
      </c>
      <c r="B107" s="42" t="s">
        <v>46</v>
      </c>
      <c r="C107" s="68">
        <f>'[1]Калькул.'!H101</f>
        <v>197.16</v>
      </c>
      <c r="D107" s="68">
        <f>D106+'[1]копия медикам'!G341</f>
        <v>14.08</v>
      </c>
      <c r="E107" s="68">
        <f t="shared" si="0"/>
        <v>211.24</v>
      </c>
    </row>
    <row r="108" spans="1:5" ht="12.75">
      <c r="A108" s="71">
        <v>35</v>
      </c>
      <c r="B108" s="42" t="s">
        <v>47</v>
      </c>
      <c r="C108" s="68">
        <f>'[1]Калькул.'!H102</f>
        <v>206.44</v>
      </c>
      <c r="D108" s="68">
        <f>D107+'[1]копия медикам'!G341</f>
        <v>14.9</v>
      </c>
      <c r="E108" s="68">
        <f t="shared" si="0"/>
        <v>221.34</v>
      </c>
    </row>
    <row r="109" spans="1:5" ht="12.75">
      <c r="A109" s="71">
        <v>36</v>
      </c>
      <c r="B109" s="42" t="s">
        <v>48</v>
      </c>
      <c r="C109" s="68">
        <f>'[1]Калькул.'!H103</f>
        <v>215.68</v>
      </c>
      <c r="D109" s="68">
        <f>D108+'[1]копия медикам'!G341</f>
        <v>15.72</v>
      </c>
      <c r="E109" s="68">
        <f t="shared" si="0"/>
        <v>231.4</v>
      </c>
    </row>
    <row r="110" spans="1:5" ht="12.75">
      <c r="A110" s="67">
        <v>37</v>
      </c>
      <c r="B110" s="42" t="s">
        <v>49</v>
      </c>
      <c r="C110" s="68">
        <f>'[1]Калькул.'!H104</f>
        <v>224.96</v>
      </c>
      <c r="D110" s="68">
        <f>D109+'[1]копия медикам'!G341</f>
        <v>16.54</v>
      </c>
      <c r="E110" s="68">
        <f t="shared" si="0"/>
        <v>241.5</v>
      </c>
    </row>
    <row r="111" spans="1:5" ht="12.75">
      <c r="A111" s="71">
        <v>38</v>
      </c>
      <c r="B111" s="42" t="s">
        <v>50</v>
      </c>
      <c r="C111" s="68">
        <f>'[1]Калькул.'!H105</f>
        <v>234.2</v>
      </c>
      <c r="D111" s="68">
        <f>D110+'[1]копия медикам'!G341</f>
        <v>17.36</v>
      </c>
      <c r="E111" s="68">
        <f t="shared" si="0"/>
        <v>251.56</v>
      </c>
    </row>
    <row r="112" spans="1:5" ht="12.75">
      <c r="A112" s="71">
        <v>39</v>
      </c>
      <c r="B112" s="42" t="s">
        <v>51</v>
      </c>
      <c r="C112" s="68">
        <f>'[1]Калькул.'!H106</f>
        <v>243.48</v>
      </c>
      <c r="D112" s="68">
        <f>D111+'[1]копия медикам'!G341</f>
        <v>18.18</v>
      </c>
      <c r="E112" s="68">
        <f t="shared" si="0"/>
        <v>261.66</v>
      </c>
    </row>
    <row r="113" spans="1:5" ht="12.75">
      <c r="A113" s="71">
        <v>40</v>
      </c>
      <c r="B113" s="42" t="s">
        <v>52</v>
      </c>
      <c r="C113" s="68">
        <f>'[1]Калькул.'!H107</f>
        <v>252.71</v>
      </c>
      <c r="D113" s="68">
        <f>D112+'[1]копия медикам'!G341</f>
        <v>19</v>
      </c>
      <c r="E113" s="68">
        <f t="shared" si="0"/>
        <v>271.71</v>
      </c>
    </row>
    <row r="114" spans="1:8" ht="12.75">
      <c r="A114" s="67">
        <v>41</v>
      </c>
      <c r="B114" s="42" t="s">
        <v>53</v>
      </c>
      <c r="C114" s="68">
        <f>'[1]Калькул.'!H108</f>
        <v>264.65</v>
      </c>
      <c r="D114" s="68">
        <f>D113</f>
        <v>19</v>
      </c>
      <c r="E114" s="68">
        <f t="shared" si="0"/>
        <v>283.65</v>
      </c>
      <c r="H114" s="70"/>
    </row>
    <row r="115" spans="1:8" ht="12.75">
      <c r="A115" s="71">
        <v>42</v>
      </c>
      <c r="B115" s="42" t="s">
        <v>54</v>
      </c>
      <c r="C115" s="68">
        <f>'[1]Калькул.'!H109</f>
        <v>52.93</v>
      </c>
      <c r="D115" s="68">
        <f>'[1]копия медикам'!G264</f>
        <v>9.59</v>
      </c>
      <c r="E115" s="68">
        <f t="shared" si="0"/>
        <v>62.52</v>
      </c>
      <c r="H115" s="70"/>
    </row>
    <row r="116" spans="1:5" ht="12.75">
      <c r="A116" s="71">
        <v>43</v>
      </c>
      <c r="B116" s="42" t="s">
        <v>55</v>
      </c>
      <c r="C116" s="68">
        <f>'[1]Калькул.'!H110</f>
        <v>86.03</v>
      </c>
      <c r="D116" s="68">
        <f>'[1]копия медикам'!G273</f>
        <v>5.92</v>
      </c>
      <c r="E116" s="68">
        <f t="shared" si="0"/>
        <v>91.95</v>
      </c>
    </row>
    <row r="117" spans="1:5" ht="12.75">
      <c r="A117" s="71">
        <v>44</v>
      </c>
      <c r="B117" s="77" t="s">
        <v>56</v>
      </c>
      <c r="C117" s="68">
        <f>'[1]Калькул.'!H111</f>
        <v>86.03</v>
      </c>
      <c r="D117" s="68">
        <f>'[1]копия медикам'!G280</f>
        <v>8.46</v>
      </c>
      <c r="E117" s="68">
        <f t="shared" si="0"/>
        <v>94.49</v>
      </c>
    </row>
    <row r="118" spans="1:5" ht="12.75">
      <c r="A118" s="67">
        <v>45</v>
      </c>
      <c r="B118" s="42" t="s">
        <v>57</v>
      </c>
      <c r="C118" s="79">
        <f>'[1]Калькул.'!H113</f>
        <v>33.14</v>
      </c>
      <c r="D118" s="68">
        <f>'[1]копия медикам'!G398</f>
        <v>3.9</v>
      </c>
      <c r="E118" s="68">
        <f t="shared" si="0"/>
        <v>37.04</v>
      </c>
    </row>
    <row r="119" spans="1:5" ht="12.75">
      <c r="A119" s="71">
        <v>46</v>
      </c>
      <c r="B119" s="42" t="s">
        <v>58</v>
      </c>
      <c r="C119" s="79">
        <f>'[1]Калькул.'!H114</f>
        <v>40.16</v>
      </c>
      <c r="D119" s="68">
        <f>'[1]копия медикам'!G412</f>
        <v>5.49</v>
      </c>
      <c r="E119" s="68">
        <f t="shared" si="0"/>
        <v>45.65</v>
      </c>
    </row>
    <row r="120" spans="1:5" ht="12.75">
      <c r="A120" s="71">
        <v>47</v>
      </c>
      <c r="B120" s="42" t="s">
        <v>59</v>
      </c>
      <c r="C120" s="79">
        <f>'[1]Калькул.'!H115</f>
        <v>57.81</v>
      </c>
      <c r="D120" s="68">
        <f>'[1]копия медикам'!G427</f>
        <v>4.54</v>
      </c>
      <c r="E120" s="68">
        <f t="shared" si="0"/>
        <v>62.35</v>
      </c>
    </row>
    <row r="121" spans="1:5" ht="12.75">
      <c r="A121" s="71">
        <v>48</v>
      </c>
      <c r="B121" s="42" t="s">
        <v>60</v>
      </c>
      <c r="C121" s="79">
        <f>'[1]Калькул.'!H116</f>
        <v>61.3</v>
      </c>
      <c r="D121" s="68">
        <f>'[1]копия медикам'!G442</f>
        <v>6.52</v>
      </c>
      <c r="E121" s="68">
        <f t="shared" si="0"/>
        <v>67.82</v>
      </c>
    </row>
    <row r="122" spans="1:8" ht="12.75">
      <c r="A122" s="43">
        <v>1</v>
      </c>
      <c r="B122" s="43">
        <v>2</v>
      </c>
      <c r="C122" s="43">
        <v>3</v>
      </c>
      <c r="D122" s="43">
        <v>4</v>
      </c>
      <c r="E122" s="43">
        <v>5</v>
      </c>
      <c r="F122" s="64"/>
      <c r="G122" s="65"/>
      <c r="H122" s="66"/>
    </row>
    <row r="123" spans="1:5" ht="12.75">
      <c r="A123" s="71">
        <v>49</v>
      </c>
      <c r="B123" s="42" t="s">
        <v>61</v>
      </c>
      <c r="C123" s="79">
        <f>'[1]Калькул.'!H117</f>
        <v>64.83</v>
      </c>
      <c r="D123" s="68">
        <f>'[1]копия медикам'!G457</f>
        <v>8.31</v>
      </c>
      <c r="E123" s="68">
        <f t="shared" si="0"/>
        <v>73.14</v>
      </c>
    </row>
    <row r="124" spans="1:5" ht="12.75">
      <c r="A124" s="71">
        <v>50</v>
      </c>
      <c r="B124" s="42" t="s">
        <v>62</v>
      </c>
      <c r="C124" s="79">
        <f>'[1]Калькул.'!H118</f>
        <v>68.35</v>
      </c>
      <c r="D124" s="68">
        <f>'[1]копия медикам'!G473</f>
        <v>10.11</v>
      </c>
      <c r="E124" s="68">
        <f t="shared" si="0"/>
        <v>78.46</v>
      </c>
    </row>
    <row r="125" spans="1:5" ht="12.75">
      <c r="A125" s="71">
        <v>51</v>
      </c>
      <c r="B125" s="42" t="s">
        <v>63</v>
      </c>
      <c r="C125" s="79">
        <f>'[1]Калькул.'!H119</f>
        <v>61.84</v>
      </c>
      <c r="D125" s="68">
        <f>'[1]копия медикам'!G487</f>
        <v>1.74</v>
      </c>
      <c r="E125" s="68">
        <f t="shared" si="0"/>
        <v>63.58</v>
      </c>
    </row>
    <row r="126" spans="1:5" ht="12.75">
      <c r="A126" s="71">
        <v>52</v>
      </c>
      <c r="B126" s="42" t="s">
        <v>64</v>
      </c>
      <c r="C126" s="79">
        <f>'[1]Калькул.'!H120</f>
        <v>65.34</v>
      </c>
      <c r="D126" s="68">
        <f>'[1]копия медикам'!G501</f>
        <v>2.55</v>
      </c>
      <c r="E126" s="68">
        <f t="shared" si="0"/>
        <v>67.89</v>
      </c>
    </row>
    <row r="127" spans="1:5" ht="12.75">
      <c r="A127" s="71">
        <v>53</v>
      </c>
      <c r="B127" s="42" t="s">
        <v>65</v>
      </c>
      <c r="C127" s="79">
        <f>'[1]Калькул.'!H121</f>
        <v>73.34</v>
      </c>
      <c r="D127" s="68">
        <f>'[1]копия медикам'!G516</f>
        <v>3.09</v>
      </c>
      <c r="E127" s="68">
        <f t="shared" si="0"/>
        <v>76.43</v>
      </c>
    </row>
    <row r="128" spans="1:5" ht="12" customHeight="1">
      <c r="A128" s="71">
        <v>54</v>
      </c>
      <c r="B128" s="42" t="s">
        <v>66</v>
      </c>
      <c r="C128" s="79">
        <f>'[1]Калькул.'!H122</f>
        <v>73.34</v>
      </c>
      <c r="D128" s="68">
        <f>'[1]копия медикам'!G530</f>
        <v>3.04</v>
      </c>
      <c r="E128" s="68">
        <f t="shared" si="0"/>
        <v>76.38</v>
      </c>
    </row>
    <row r="129" spans="1:5" ht="12.75" customHeight="1">
      <c r="A129" s="71">
        <v>55</v>
      </c>
      <c r="B129" s="42" t="s">
        <v>67</v>
      </c>
      <c r="C129" s="79">
        <f>'[1]Калькул.'!H125</f>
        <v>8</v>
      </c>
      <c r="D129" s="68">
        <f>'[1]копия медикам'!G536</f>
        <v>1.82</v>
      </c>
      <c r="E129" s="68">
        <f t="shared" si="0"/>
        <v>9.82</v>
      </c>
    </row>
    <row r="130" spans="1:5" ht="12.75" customHeight="1">
      <c r="A130" s="71">
        <v>56</v>
      </c>
      <c r="B130" s="42" t="s">
        <v>68</v>
      </c>
      <c r="C130" s="79">
        <f>'[1]Калькул.'!H125</f>
        <v>8</v>
      </c>
      <c r="D130" s="68">
        <f>'[1]копия медикам'!G542</f>
        <v>4.18</v>
      </c>
      <c r="E130" s="68">
        <f t="shared" si="0"/>
        <v>12.18</v>
      </c>
    </row>
    <row r="131" spans="1:5" ht="12.75" customHeight="1">
      <c r="A131" s="71">
        <v>57</v>
      </c>
      <c r="B131" s="42" t="s">
        <v>69</v>
      </c>
      <c r="C131" s="79">
        <f>'[1]Калькул.'!H125</f>
        <v>8</v>
      </c>
      <c r="D131" s="68">
        <f>'[1]копия медикам'!G553</f>
        <v>8.46</v>
      </c>
      <c r="E131" s="68">
        <f>D131+C131</f>
        <v>16.46</v>
      </c>
    </row>
    <row r="132" spans="1:5" ht="12.75" customHeight="1">
      <c r="A132" s="71">
        <v>58</v>
      </c>
      <c r="B132" s="42" t="s">
        <v>70</v>
      </c>
      <c r="C132" s="79">
        <f>'[1]Калькул.'!H125</f>
        <v>8</v>
      </c>
      <c r="D132" s="68">
        <f>'[1]копия медикам'!G548</f>
        <v>2</v>
      </c>
      <c r="E132" s="68">
        <f t="shared" si="0"/>
        <v>10</v>
      </c>
    </row>
    <row r="133" spans="1:5" ht="12.75" customHeight="1">
      <c r="A133" s="71">
        <v>59</v>
      </c>
      <c r="B133" s="42" t="s">
        <v>71</v>
      </c>
      <c r="C133" s="79">
        <f>'[1]Калькул.'!H126</f>
        <v>4</v>
      </c>
      <c r="D133" s="68">
        <f>'[1]копия медикам'!G576</f>
        <v>0.68</v>
      </c>
      <c r="E133" s="68">
        <f t="shared" si="0"/>
        <v>4.68</v>
      </c>
    </row>
    <row r="134" spans="1:10" ht="12.75" customHeight="1">
      <c r="A134" s="71">
        <v>60</v>
      </c>
      <c r="B134" s="42" t="s">
        <v>72</v>
      </c>
      <c r="C134" s="79">
        <f>'[1]Калькул.'!H127</f>
        <v>12.01</v>
      </c>
      <c r="D134" s="68">
        <f>'[1]копия медикам'!G561</f>
        <v>0.77</v>
      </c>
      <c r="E134" s="68">
        <f t="shared" si="0"/>
        <v>12.78</v>
      </c>
      <c r="H134" s="80"/>
      <c r="J134" s="80"/>
    </row>
    <row r="135" spans="1:5" ht="12.75" customHeight="1">
      <c r="A135" s="71">
        <v>61</v>
      </c>
      <c r="B135" s="42" t="s">
        <v>73</v>
      </c>
      <c r="C135" s="79">
        <f>'[1]Калькул.'!H128</f>
        <v>6.63</v>
      </c>
      <c r="D135" s="68">
        <f>'[1]копия медикам'!G581</f>
        <v>0.02</v>
      </c>
      <c r="E135" s="68">
        <f t="shared" si="0"/>
        <v>6.65</v>
      </c>
    </row>
    <row r="136" spans="1:5" ht="12.75">
      <c r="A136" s="71">
        <v>62</v>
      </c>
      <c r="B136" s="77" t="s">
        <v>74</v>
      </c>
      <c r="C136" s="79">
        <f>'[1]Калькул.'!H129</f>
        <v>8</v>
      </c>
      <c r="D136" s="68">
        <f>'[1]копия медикам'!G588</f>
        <v>0.68</v>
      </c>
      <c r="E136" s="68">
        <f t="shared" si="0"/>
        <v>8.68</v>
      </c>
    </row>
    <row r="137" spans="1:5" ht="12.75">
      <c r="A137" s="71">
        <v>63</v>
      </c>
      <c r="B137" s="77" t="s">
        <v>75</v>
      </c>
      <c r="C137" s="79">
        <f>'[1]Калькул.'!H130</f>
        <v>12.01</v>
      </c>
      <c r="D137" s="68">
        <f>'[1]копия медикам'!G588</f>
        <v>0.68</v>
      </c>
      <c r="E137" s="68">
        <f t="shared" si="0"/>
        <v>12.69</v>
      </c>
    </row>
    <row r="138" spans="1:5" ht="12.75">
      <c r="A138" s="71">
        <v>64</v>
      </c>
      <c r="B138" s="77" t="s">
        <v>76</v>
      </c>
      <c r="C138" s="79">
        <f>'[1]Калькул.'!H131</f>
        <v>59.55</v>
      </c>
      <c r="D138" s="68">
        <f>'[1]копия медикам'!G601</f>
        <v>2.62</v>
      </c>
      <c r="E138" s="68">
        <f t="shared" si="0"/>
        <v>62.17</v>
      </c>
    </row>
    <row r="139" spans="1:5" ht="12.75">
      <c r="A139" s="71">
        <v>65</v>
      </c>
      <c r="B139" s="77" t="s">
        <v>77</v>
      </c>
      <c r="C139" s="79">
        <f>'[1]Калькул.'!H133</f>
        <v>2.29</v>
      </c>
      <c r="D139" s="68">
        <f>'[1]копия медикам'!G614</f>
        <v>1.7</v>
      </c>
      <c r="E139" s="68">
        <f t="shared" si="0"/>
        <v>3.99</v>
      </c>
    </row>
    <row r="140" spans="1:5" ht="12.75">
      <c r="A140" s="71">
        <v>66</v>
      </c>
      <c r="B140" s="77" t="s">
        <v>78</v>
      </c>
      <c r="C140" s="79">
        <f>'[1]Калькул.'!H133</f>
        <v>2.29</v>
      </c>
      <c r="D140" s="68">
        <f>'[1]копия медикам'!G621</f>
        <v>0.85</v>
      </c>
      <c r="E140" s="68">
        <f t="shared" si="0"/>
        <v>3.14</v>
      </c>
    </row>
    <row r="141" spans="1:5" ht="12.75">
      <c r="A141" s="71">
        <v>67</v>
      </c>
      <c r="B141" s="77" t="s">
        <v>79</v>
      </c>
      <c r="C141" s="79">
        <f>'[1]Калькул.'!H134</f>
        <v>15.03</v>
      </c>
      <c r="D141" s="68">
        <f>'[1]копия медикам'!G630</f>
        <v>5.71</v>
      </c>
      <c r="E141" s="68">
        <f t="shared" si="0"/>
        <v>20.74</v>
      </c>
    </row>
    <row r="142" spans="1:5" ht="12.75">
      <c r="A142" s="71">
        <v>68</v>
      </c>
      <c r="B142" s="77" t="s">
        <v>80</v>
      </c>
      <c r="C142" s="79">
        <f>'[1]Калькул.'!H135</f>
        <v>19.64</v>
      </c>
      <c r="D142" s="68">
        <f>'[1]копия медикам'!G639</f>
        <v>26.05</v>
      </c>
      <c r="E142" s="68">
        <f t="shared" si="0"/>
        <v>45.69</v>
      </c>
    </row>
    <row r="143" spans="1:5" ht="12.75">
      <c r="A143" s="71">
        <v>69</v>
      </c>
      <c r="B143" s="81" t="s">
        <v>81</v>
      </c>
      <c r="C143" s="79">
        <f>'[1]Калькул.'!H137</f>
        <v>72.1</v>
      </c>
      <c r="D143" s="68">
        <f>'[1]копия медикам'!G714</f>
        <v>22.22</v>
      </c>
      <c r="E143" s="68">
        <f t="shared" si="0"/>
        <v>94.32</v>
      </c>
    </row>
    <row r="144" spans="1:8" ht="12.75">
      <c r="A144" s="71">
        <v>70</v>
      </c>
      <c r="B144" s="77" t="s">
        <v>82</v>
      </c>
      <c r="C144" s="79">
        <f>'[1]Калькул.'!H138</f>
        <v>72.1</v>
      </c>
      <c r="D144" s="68">
        <f>'[1]копия медикам'!G732</f>
        <v>37.72</v>
      </c>
      <c r="E144" s="68">
        <f t="shared" si="0"/>
        <v>109.82</v>
      </c>
      <c r="H144" s="70"/>
    </row>
    <row r="145" spans="1:5" ht="12.75">
      <c r="A145" s="71">
        <v>71</v>
      </c>
      <c r="B145" s="77" t="s">
        <v>83</v>
      </c>
      <c r="C145" s="79">
        <f>'[1]Калькул.'!H139</f>
        <v>72.1</v>
      </c>
      <c r="D145" s="68">
        <f>'[1]копия медикам'!G750</f>
        <v>57.9</v>
      </c>
      <c r="E145" s="68">
        <f t="shared" si="0"/>
        <v>130</v>
      </c>
    </row>
    <row r="146" spans="1:5" ht="12.75">
      <c r="A146" s="71">
        <v>72</v>
      </c>
      <c r="B146" s="42" t="s">
        <v>84</v>
      </c>
      <c r="C146" s="82">
        <f>'[1]Калькул.'!H144</f>
        <v>15.54</v>
      </c>
      <c r="D146" s="82">
        <v>5</v>
      </c>
      <c r="E146" s="68">
        <f t="shared" si="0"/>
        <v>20.54</v>
      </c>
    </row>
    <row r="147" spans="1:5" ht="12.75">
      <c r="A147" s="71">
        <v>73</v>
      </c>
      <c r="B147" s="42" t="s">
        <v>85</v>
      </c>
      <c r="C147" s="83">
        <f>'[1]Калькул.'!H125</f>
        <v>8</v>
      </c>
      <c r="D147" s="84">
        <f>'[1]копия медикам'!G822</f>
        <v>5.11</v>
      </c>
      <c r="E147" s="82">
        <f>D147+C147</f>
        <v>13.11</v>
      </c>
    </row>
    <row r="148" spans="1:5" ht="12.75">
      <c r="A148" s="71">
        <v>74</v>
      </c>
      <c r="B148" s="42" t="s">
        <v>86</v>
      </c>
      <c r="C148" s="83">
        <f>'[1]Калькул.'!H127</f>
        <v>12.01</v>
      </c>
      <c r="D148" s="82">
        <f>'[1]копия медикам'!G569</f>
        <v>1.7</v>
      </c>
      <c r="E148" s="82">
        <f>D148+C148</f>
        <v>13.71</v>
      </c>
    </row>
    <row r="149" spans="1:8" ht="12.75">
      <c r="A149" s="85"/>
      <c r="B149" s="3"/>
      <c r="C149" s="3"/>
      <c r="D149" s="64"/>
      <c r="E149" s="64"/>
      <c r="G149" s="70"/>
      <c r="H149" s="70"/>
    </row>
    <row r="150" ht="12.75">
      <c r="A150" s="86"/>
    </row>
    <row r="151" spans="1:5" ht="15">
      <c r="A151" s="87" t="s">
        <v>87</v>
      </c>
      <c r="B151" s="87"/>
      <c r="C151" s="87"/>
      <c r="D151" s="88" t="s">
        <v>88</v>
      </c>
      <c r="E151" s="88"/>
    </row>
    <row r="153" spans="1:5" ht="15">
      <c r="A153" s="87" t="s">
        <v>89</v>
      </c>
      <c r="B153" s="87"/>
      <c r="C153" s="87"/>
      <c r="D153" s="88" t="s">
        <v>90</v>
      </c>
      <c r="E153" s="88"/>
    </row>
    <row r="154" ht="15">
      <c r="F154" s="87"/>
    </row>
    <row r="155" spans="1:5" ht="15">
      <c r="A155" s="89"/>
      <c r="B155" s="89"/>
      <c r="D155" s="89"/>
      <c r="E155" s="89"/>
    </row>
    <row r="156" ht="15">
      <c r="F156" s="87"/>
    </row>
    <row r="157" spans="7:8" ht="15">
      <c r="G157" s="87"/>
      <c r="H157" s="87"/>
    </row>
    <row r="159" spans="7:8" ht="15">
      <c r="G159" s="87"/>
      <c r="H159" s="87"/>
    </row>
    <row r="171" ht="12.75" customHeight="1"/>
    <row r="172" ht="15" customHeight="1"/>
    <row r="173" ht="15" customHeight="1" hidden="1"/>
    <row r="550" spans="2:5" ht="12.75">
      <c r="B550" s="3"/>
      <c r="C550" s="3"/>
      <c r="D550" s="3"/>
      <c r="E550" s="3"/>
    </row>
    <row r="551" spans="1:5" ht="12.75">
      <c r="A551" s="3"/>
      <c r="B551" s="3"/>
      <c r="C551" s="3"/>
      <c r="D551" s="3"/>
      <c r="E551" s="3"/>
    </row>
    <row r="552" spans="1:5" ht="12.75">
      <c r="A552" s="3"/>
      <c r="B552" s="3"/>
      <c r="C552" s="3"/>
      <c r="D552" s="3"/>
      <c r="E552" s="3"/>
    </row>
    <row r="553" spans="1:5" ht="12.75">
      <c r="A553" s="3"/>
      <c r="B553" s="3"/>
      <c r="C553" s="3"/>
      <c r="D553" s="3"/>
      <c r="E553" s="3"/>
    </row>
    <row r="554" spans="1:5" ht="12.75">
      <c r="A554" s="3"/>
      <c r="B554" s="3"/>
      <c r="C554" s="3"/>
      <c r="D554" s="3"/>
      <c r="E554" s="3"/>
    </row>
    <row r="555" spans="1:5" ht="12.75">
      <c r="A555" s="3"/>
      <c r="B555" s="3"/>
      <c r="C555" s="3"/>
      <c r="D555" s="3"/>
      <c r="E555" s="3"/>
    </row>
    <row r="556" spans="1:6" ht="12.75">
      <c r="A556" s="3"/>
      <c r="B556" s="3"/>
      <c r="C556" s="3"/>
      <c r="D556" s="3"/>
      <c r="E556" s="3"/>
      <c r="F556" s="3"/>
    </row>
    <row r="557" spans="1:6" ht="12.75">
      <c r="A557" s="3"/>
      <c r="B557" s="3"/>
      <c r="C557" s="3"/>
      <c r="D557" s="3"/>
      <c r="E557" s="3"/>
      <c r="F557" s="3"/>
    </row>
    <row r="558" spans="1:6" ht="12.75">
      <c r="A558" s="3"/>
      <c r="B558" s="3"/>
      <c r="C558" s="3"/>
      <c r="D558" s="3"/>
      <c r="E558" s="3"/>
      <c r="F558" s="3"/>
    </row>
    <row r="559" spans="1:8" ht="12.75">
      <c r="A559" s="3"/>
      <c r="B559" s="3"/>
      <c r="C559" s="3"/>
      <c r="D559" s="3"/>
      <c r="E559" s="3"/>
      <c r="F559" s="3"/>
      <c r="G559" s="3"/>
      <c r="H559" s="3"/>
    </row>
    <row r="560" spans="1:8" ht="12.75">
      <c r="A560" s="3"/>
      <c r="B560" s="3"/>
      <c r="C560" s="3"/>
      <c r="D560" s="3"/>
      <c r="E560" s="3"/>
      <c r="F560" s="3"/>
      <c r="G560" s="3"/>
      <c r="H560" s="3"/>
    </row>
    <row r="561" spans="1:8" ht="12.75">
      <c r="A561" s="3"/>
      <c r="B561" s="3"/>
      <c r="C561" s="3"/>
      <c r="D561" s="3"/>
      <c r="E561" s="3"/>
      <c r="F561" s="3"/>
      <c r="G561" s="3"/>
      <c r="H561" s="3"/>
    </row>
    <row r="562" spans="1:8" ht="12.75">
      <c r="A562" s="3"/>
      <c r="B562" s="3"/>
      <c r="C562" s="3"/>
      <c r="D562" s="3"/>
      <c r="E562" s="3"/>
      <c r="F562" s="3"/>
      <c r="G562" s="3"/>
      <c r="H562" s="3"/>
    </row>
    <row r="563" spans="1:8" ht="12.75">
      <c r="A563" s="3"/>
      <c r="B563" s="3"/>
      <c r="C563" s="3"/>
      <c r="D563" s="3"/>
      <c r="E563" s="3"/>
      <c r="F563" s="3"/>
      <c r="G563" s="3"/>
      <c r="H563" s="3"/>
    </row>
    <row r="564" spans="1:8" ht="12.75">
      <c r="A564" s="3"/>
      <c r="B564" s="3"/>
      <c r="C564" s="3"/>
      <c r="D564" s="3"/>
      <c r="E564" s="3"/>
      <c r="F564" s="3"/>
      <c r="G564" s="3"/>
      <c r="H564" s="3"/>
    </row>
    <row r="565" spans="1:8" ht="12.75">
      <c r="A565" s="3"/>
      <c r="B565" s="3"/>
      <c r="C565" s="3"/>
      <c r="D565" s="3"/>
      <c r="E565" s="3"/>
      <c r="F565" s="3"/>
      <c r="G565" s="3"/>
      <c r="H565" s="3"/>
    </row>
    <row r="566" spans="1:8" ht="12.75">
      <c r="A566" s="3"/>
      <c r="B566" s="3"/>
      <c r="C566" s="3"/>
      <c r="D566" s="3"/>
      <c r="E566" s="3"/>
      <c r="F566" s="3"/>
      <c r="G566" s="3"/>
      <c r="H566" s="3"/>
    </row>
    <row r="567" spans="1:8" ht="12.75">
      <c r="A567" s="3"/>
      <c r="B567" s="3"/>
      <c r="C567" s="3"/>
      <c r="D567" s="3"/>
      <c r="E567" s="3"/>
      <c r="F567" s="3"/>
      <c r="G567" s="3"/>
      <c r="H567" s="3"/>
    </row>
    <row r="568" spans="1:8" ht="12.75">
      <c r="A568" s="3"/>
      <c r="B568" s="3"/>
      <c r="C568" s="3"/>
      <c r="D568" s="3"/>
      <c r="E568" s="3"/>
      <c r="F568" s="3"/>
      <c r="G568" s="3"/>
      <c r="H568" s="3"/>
    </row>
    <row r="569" spans="1:8" ht="12.75">
      <c r="A569" s="3"/>
      <c r="B569" s="3"/>
      <c r="C569" s="3"/>
      <c r="D569" s="3"/>
      <c r="E569" s="3"/>
      <c r="F569" s="3"/>
      <c r="G569" s="3"/>
      <c r="H569" s="3"/>
    </row>
    <row r="570" spans="1:8" ht="12.75">
      <c r="A570" s="3"/>
      <c r="B570" s="3"/>
      <c r="C570" s="3"/>
      <c r="D570" s="3"/>
      <c r="E570" s="3"/>
      <c r="F570" s="3"/>
      <c r="G570" s="3"/>
      <c r="H570" s="3"/>
    </row>
    <row r="571" spans="1:8" ht="12.75">
      <c r="A571" s="3"/>
      <c r="B571" s="3"/>
      <c r="C571" s="3"/>
      <c r="D571" s="3"/>
      <c r="E571" s="3"/>
      <c r="F571" s="3"/>
      <c r="G571" s="3"/>
      <c r="H571" s="3"/>
    </row>
    <row r="572" spans="1:8" ht="12.75">
      <c r="A572" s="3"/>
      <c r="B572" s="3"/>
      <c r="C572" s="3"/>
      <c r="D572" s="3"/>
      <c r="E572" s="3"/>
      <c r="F572" s="3"/>
      <c r="G572" s="3"/>
      <c r="H572" s="3"/>
    </row>
    <row r="573" spans="1:8" ht="12.75">
      <c r="A573" s="3"/>
      <c r="B573" s="3"/>
      <c r="C573" s="3"/>
      <c r="D573" s="3"/>
      <c r="E573" s="3"/>
      <c r="F573" s="3"/>
      <c r="G573" s="3"/>
      <c r="H573" s="3"/>
    </row>
    <row r="574" spans="1:8" ht="12.75">
      <c r="A574" s="3"/>
      <c r="B574" s="3"/>
      <c r="C574" s="3"/>
      <c r="D574" s="3"/>
      <c r="E574" s="3"/>
      <c r="F574" s="3"/>
      <c r="G574" s="3"/>
      <c r="H574" s="3"/>
    </row>
    <row r="575" spans="1:8" ht="12.75">
      <c r="A575" s="3"/>
      <c r="B575" s="3"/>
      <c r="C575" s="3"/>
      <c r="D575" s="3"/>
      <c r="E575" s="3"/>
      <c r="F575" s="3"/>
      <c r="G575" s="3"/>
      <c r="H575" s="3"/>
    </row>
    <row r="576" spans="1:8" ht="12.75">
      <c r="A576" s="3"/>
      <c r="B576" s="3"/>
      <c r="C576" s="3"/>
      <c r="D576" s="3"/>
      <c r="E576" s="3"/>
      <c r="F576" s="3"/>
      <c r="G576" s="3"/>
      <c r="H576" s="3"/>
    </row>
    <row r="577" spans="1:8" ht="12.75">
      <c r="A577" s="3"/>
      <c r="B577" s="3"/>
      <c r="C577" s="3"/>
      <c r="D577" s="3"/>
      <c r="E577" s="3"/>
      <c r="F577" s="3"/>
      <c r="G577" s="3"/>
      <c r="H577" s="3"/>
    </row>
    <row r="578" spans="1:8" ht="12.75">
      <c r="A578" s="3"/>
      <c r="B578" s="3"/>
      <c r="C578" s="3"/>
      <c r="D578" s="3"/>
      <c r="E578" s="3"/>
      <c r="F578" s="3"/>
      <c r="G578" s="3"/>
      <c r="H578" s="3"/>
    </row>
    <row r="579" spans="1:8" ht="12.75">
      <c r="A579" s="3"/>
      <c r="B579" s="3"/>
      <c r="C579" s="3"/>
      <c r="D579" s="3"/>
      <c r="E579" s="3"/>
      <c r="F579" s="3"/>
      <c r="G579" s="3"/>
      <c r="H579" s="3"/>
    </row>
    <row r="580" spans="1:8" ht="12.75">
      <c r="A580" s="3"/>
      <c r="B580" s="3"/>
      <c r="C580" s="3"/>
      <c r="D580" s="3"/>
      <c r="E580" s="3"/>
      <c r="F580" s="3"/>
      <c r="G580" s="3"/>
      <c r="H580" s="3"/>
    </row>
    <row r="581" spans="1:8" ht="12.75">
      <c r="A581" s="3"/>
      <c r="B581" s="3"/>
      <c r="C581" s="3"/>
      <c r="D581" s="3"/>
      <c r="E581" s="3"/>
      <c r="F581" s="3"/>
      <c r="G581" s="3"/>
      <c r="H581" s="3"/>
    </row>
    <row r="582" spans="1:8" ht="12.75">
      <c r="A582" s="3"/>
      <c r="B582" s="3"/>
      <c r="C582" s="3"/>
      <c r="D582" s="3"/>
      <c r="E582" s="3"/>
      <c r="F582" s="3"/>
      <c r="G582" s="3"/>
      <c r="H582" s="3"/>
    </row>
    <row r="583" spans="1:8" ht="12.75">
      <c r="A583" s="3"/>
      <c r="B583" s="3"/>
      <c r="C583" s="3"/>
      <c r="D583" s="3"/>
      <c r="E583" s="3"/>
      <c r="F583" s="3"/>
      <c r="G583" s="3"/>
      <c r="H583" s="3"/>
    </row>
    <row r="584" spans="1:8" ht="12.75">
      <c r="A584" s="3"/>
      <c r="B584" s="3"/>
      <c r="C584" s="3"/>
      <c r="D584" s="3"/>
      <c r="E584" s="3"/>
      <c r="F584" s="3"/>
      <c r="G584" s="3"/>
      <c r="H584" s="3"/>
    </row>
    <row r="585" spans="1:8" ht="12.75">
      <c r="A585" s="3"/>
      <c r="B585" s="3"/>
      <c r="C585" s="3"/>
      <c r="D585" s="3"/>
      <c r="E585" s="3"/>
      <c r="F585" s="3"/>
      <c r="G585" s="3"/>
      <c r="H585" s="3"/>
    </row>
    <row r="586" spans="1:8" ht="12.75">
      <c r="A586" s="3"/>
      <c r="B586" s="3"/>
      <c r="C586" s="3"/>
      <c r="D586" s="3"/>
      <c r="E586" s="3"/>
      <c r="F586" s="3"/>
      <c r="G586" s="3"/>
      <c r="H586" s="3"/>
    </row>
    <row r="587" spans="1:8" ht="12.75">
      <c r="A587" s="3"/>
      <c r="B587" s="3"/>
      <c r="C587" s="3"/>
      <c r="D587" s="3"/>
      <c r="E587" s="3"/>
      <c r="F587" s="3"/>
      <c r="G587" s="3"/>
      <c r="H587" s="3"/>
    </row>
    <row r="588" spans="1:8" ht="12.75">
      <c r="A588" s="3"/>
      <c r="B588" s="3"/>
      <c r="C588" s="3"/>
      <c r="D588" s="3"/>
      <c r="E588" s="3"/>
      <c r="F588" s="3"/>
      <c r="G588" s="3"/>
      <c r="H588" s="3"/>
    </row>
    <row r="589" spans="1:8" ht="12.75">
      <c r="A589" s="3"/>
      <c r="B589" s="3"/>
      <c r="C589" s="3"/>
      <c r="D589" s="3"/>
      <c r="E589" s="3"/>
      <c r="F589" s="3"/>
      <c r="G589" s="3"/>
      <c r="H589" s="3"/>
    </row>
    <row r="590" spans="1:8" ht="12.75">
      <c r="A590" s="3"/>
      <c r="B590" s="3"/>
      <c r="C590" s="3"/>
      <c r="D590" s="3"/>
      <c r="E590" s="3"/>
      <c r="F590" s="3"/>
      <c r="G590" s="3"/>
      <c r="H590" s="3"/>
    </row>
    <row r="591" spans="1:8" ht="12.75">
      <c r="A591" s="3"/>
      <c r="B591" s="3"/>
      <c r="C591" s="3"/>
      <c r="D591" s="3"/>
      <c r="E591" s="3"/>
      <c r="F591" s="3"/>
      <c r="G591" s="3"/>
      <c r="H591" s="3"/>
    </row>
    <row r="592" spans="1:8" ht="12.75">
      <c r="A592" s="3"/>
      <c r="B592" s="3"/>
      <c r="C592" s="3"/>
      <c r="D592" s="3"/>
      <c r="E592" s="3"/>
      <c r="F592" s="3"/>
      <c r="G592" s="3"/>
      <c r="H592" s="3"/>
    </row>
    <row r="593" spans="1:8" ht="12.75">
      <c r="A593" s="3"/>
      <c r="B593" s="3"/>
      <c r="C593" s="3"/>
      <c r="D593" s="3"/>
      <c r="E593" s="3"/>
      <c r="F593" s="3"/>
      <c r="G593" s="3"/>
      <c r="H593" s="3"/>
    </row>
    <row r="594" spans="1:8" ht="12.75">
      <c r="A594" s="3"/>
      <c r="B594" s="3"/>
      <c r="C594" s="3"/>
      <c r="D594" s="3"/>
      <c r="E594" s="3"/>
      <c r="F594" s="3"/>
      <c r="G594" s="3"/>
      <c r="H594" s="3"/>
    </row>
    <row r="595" spans="1:8" ht="12.75">
      <c r="A595" s="3"/>
      <c r="B595" s="3"/>
      <c r="C595" s="3"/>
      <c r="D595" s="3"/>
      <c r="E595" s="3"/>
      <c r="F595" s="3"/>
      <c r="G595" s="3"/>
      <c r="H595" s="3"/>
    </row>
    <row r="596" spans="1:8" ht="12.75">
      <c r="A596" s="3"/>
      <c r="B596" s="3"/>
      <c r="C596" s="3"/>
      <c r="D596" s="3"/>
      <c r="E596" s="3"/>
      <c r="F596" s="3"/>
      <c r="G596" s="3"/>
      <c r="H596" s="3"/>
    </row>
    <row r="597" spans="1:8" ht="12.75">
      <c r="A597" s="3"/>
      <c r="B597" s="3"/>
      <c r="C597" s="3"/>
      <c r="D597" s="3"/>
      <c r="E597" s="3"/>
      <c r="F597" s="3"/>
      <c r="G597" s="3"/>
      <c r="H597" s="3"/>
    </row>
    <row r="598" spans="1:8" ht="12.75">
      <c r="A598" s="3"/>
      <c r="B598" s="3"/>
      <c r="C598" s="3"/>
      <c r="D598" s="3"/>
      <c r="E598" s="3"/>
      <c r="F598" s="3"/>
      <c r="G598" s="3"/>
      <c r="H598" s="3"/>
    </row>
    <row r="599" spans="1:8" ht="12.75">
      <c r="A599" s="3"/>
      <c r="B599" s="3"/>
      <c r="C599" s="3"/>
      <c r="D599" s="3"/>
      <c r="E599" s="3"/>
      <c r="F599" s="3"/>
      <c r="G599" s="3"/>
      <c r="H599" s="3"/>
    </row>
    <row r="600" spans="1:8" ht="12.75">
      <c r="A600" s="3"/>
      <c r="B600" s="3"/>
      <c r="C600" s="3"/>
      <c r="D600" s="3"/>
      <c r="E600" s="3"/>
      <c r="F600" s="3"/>
      <c r="G600" s="3"/>
      <c r="H600" s="3"/>
    </row>
    <row r="601" spans="1:8" ht="12.75">
      <c r="A601" s="3"/>
      <c r="B601" s="3"/>
      <c r="C601" s="3"/>
      <c r="D601" s="3"/>
      <c r="E601" s="3"/>
      <c r="F601" s="3"/>
      <c r="G601" s="3"/>
      <c r="H601" s="3"/>
    </row>
    <row r="602" spans="1:8" ht="12.75">
      <c r="A602" s="3"/>
      <c r="B602" s="3"/>
      <c r="C602" s="3"/>
      <c r="D602" s="3"/>
      <c r="E602" s="3"/>
      <c r="F602" s="3"/>
      <c r="G602" s="3"/>
      <c r="H602" s="3"/>
    </row>
    <row r="603" spans="1:8" ht="12.75">
      <c r="A603" s="3"/>
      <c r="B603" s="3"/>
      <c r="C603" s="3"/>
      <c r="D603" s="3"/>
      <c r="E603" s="3"/>
      <c r="F603" s="3"/>
      <c r="G603" s="3"/>
      <c r="H603" s="3"/>
    </row>
    <row r="604" spans="1:8" ht="12.75">
      <c r="A604" s="3"/>
      <c r="B604" s="3"/>
      <c r="C604" s="3"/>
      <c r="D604" s="3"/>
      <c r="E604" s="3"/>
      <c r="F604" s="3"/>
      <c r="G604" s="3"/>
      <c r="H604" s="3"/>
    </row>
    <row r="605" spans="1:8" ht="12.75">
      <c r="A605" s="3"/>
      <c r="B605" s="3"/>
      <c r="C605" s="3"/>
      <c r="F605" s="3"/>
      <c r="G605" s="3"/>
      <c r="H605" s="3"/>
    </row>
    <row r="606" spans="1:8" ht="12.75">
      <c r="A606" s="3"/>
      <c r="B606" s="3"/>
      <c r="C606" s="3"/>
      <c r="F606" s="3"/>
      <c r="G606" s="3"/>
      <c r="H606" s="3"/>
    </row>
    <row r="607" spans="1:8" ht="12.75">
      <c r="A607" s="3"/>
      <c r="B607" s="3"/>
      <c r="C607" s="3"/>
      <c r="F607" s="3"/>
      <c r="G607" s="3"/>
      <c r="H607" s="3"/>
    </row>
    <row r="608" spans="1:8" ht="12.75">
      <c r="A608" s="3"/>
      <c r="B608" s="3"/>
      <c r="C608" s="3"/>
      <c r="F608" s="3"/>
      <c r="G608" s="3"/>
      <c r="H608" s="3"/>
    </row>
    <row r="609" spans="1:8" ht="12.75">
      <c r="A609" s="3"/>
      <c r="B609" s="3"/>
      <c r="C609" s="3"/>
      <c r="F609" s="3"/>
      <c r="G609" s="3"/>
      <c r="H609" s="3"/>
    </row>
    <row r="610" spans="1:8" ht="12.75">
      <c r="A610" s="3"/>
      <c r="B610" s="3"/>
      <c r="C610" s="3"/>
      <c r="F610" s="3"/>
      <c r="G610" s="3"/>
      <c r="H610" s="3"/>
    </row>
    <row r="611" spans="1:8" ht="12.75">
      <c r="A611" s="3"/>
      <c r="B611" s="3"/>
      <c r="C611" s="3"/>
      <c r="F611" s="3"/>
      <c r="G611" s="3"/>
      <c r="H611" s="3"/>
    </row>
    <row r="612" spans="1:8" ht="12.75">
      <c r="A612" s="3"/>
      <c r="B612" s="3"/>
      <c r="C612" s="3"/>
      <c r="F612" s="3"/>
      <c r="G612" s="3"/>
      <c r="H612" s="3"/>
    </row>
    <row r="613" spans="1:8" ht="12.75">
      <c r="A613" s="3"/>
      <c r="B613" s="3"/>
      <c r="C613" s="3"/>
      <c r="F613" s="3"/>
      <c r="G613" s="3"/>
      <c r="H613" s="3"/>
    </row>
    <row r="614" spans="1:8" ht="12.75">
      <c r="A614" s="3"/>
      <c r="B614" s="3"/>
      <c r="C614" s="3"/>
      <c r="F614" s="3"/>
      <c r="G614" s="3"/>
      <c r="H614" s="3"/>
    </row>
    <row r="615" spans="1:8" ht="12.75">
      <c r="A615" s="3"/>
      <c r="B615" s="3"/>
      <c r="C615" s="3"/>
      <c r="F615" s="3"/>
      <c r="G615" s="3"/>
      <c r="H615" s="3"/>
    </row>
    <row r="616" spans="1:8" ht="12.75">
      <c r="A616" s="3"/>
      <c r="B616" s="3"/>
      <c r="C616" s="3"/>
      <c r="F616" s="3"/>
      <c r="G616" s="3"/>
      <c r="H616" s="3"/>
    </row>
    <row r="617" spans="1:8" ht="12.75">
      <c r="A617" s="3"/>
      <c r="B617" s="3"/>
      <c r="C617" s="3"/>
      <c r="F617" s="3"/>
      <c r="G617" s="3"/>
      <c r="H617" s="3"/>
    </row>
    <row r="618" spans="1:8" ht="12.75">
      <c r="A618" s="3"/>
      <c r="B618" s="3"/>
      <c r="C618" s="3"/>
      <c r="F618" s="3"/>
      <c r="G618" s="3"/>
      <c r="H618" s="3"/>
    </row>
    <row r="619" spans="1:8" ht="12.75">
      <c r="A619" s="3"/>
      <c r="B619" s="3"/>
      <c r="C619" s="3"/>
      <c r="F619" s="3"/>
      <c r="G619" s="3"/>
      <c r="H619" s="3"/>
    </row>
    <row r="620" spans="1:8" ht="12.75">
      <c r="A620" s="3"/>
      <c r="B620" s="3"/>
      <c r="C620" s="3"/>
      <c r="F620" s="3"/>
      <c r="G620" s="3"/>
      <c r="H620" s="3"/>
    </row>
    <row r="621" spans="1:8" ht="12.75">
      <c r="A621" s="3"/>
      <c r="B621" s="3"/>
      <c r="C621" s="3"/>
      <c r="F621" s="3"/>
      <c r="G621" s="3"/>
      <c r="H621" s="3"/>
    </row>
    <row r="622" spans="1:8" ht="12.75">
      <c r="A622" s="3"/>
      <c r="F622" s="3"/>
      <c r="G622" s="3"/>
      <c r="H622" s="3"/>
    </row>
    <row r="623" spans="6:8" ht="12.75">
      <c r="F623" s="3"/>
      <c r="G623" s="3"/>
      <c r="H623" s="3"/>
    </row>
    <row r="624" spans="6:8" ht="12.75">
      <c r="F624" s="3"/>
      <c r="G624" s="3"/>
      <c r="H624" s="3"/>
    </row>
    <row r="625" spans="6:8" ht="12.75">
      <c r="F625" s="3"/>
      <c r="G625" s="3"/>
      <c r="H625" s="3"/>
    </row>
    <row r="626" spans="6:8" ht="12.75">
      <c r="F626" s="3"/>
      <c r="G626" s="3"/>
      <c r="H626" s="3"/>
    </row>
    <row r="627" spans="6:8" ht="12.75">
      <c r="F627" s="3"/>
      <c r="G627" s="3"/>
      <c r="H627" s="3"/>
    </row>
    <row r="628" spans="7:8" ht="12.75">
      <c r="G628" s="3"/>
      <c r="H628" s="3"/>
    </row>
    <row r="629" spans="7:8" ht="12.75">
      <c r="G629" s="3"/>
      <c r="H629" s="3"/>
    </row>
    <row r="630" spans="7:8" ht="12.75">
      <c r="G630" s="3"/>
      <c r="H630" s="3"/>
    </row>
  </sheetData>
  <mergeCells count="59">
    <mergeCell ref="A35:H35"/>
    <mergeCell ref="A49:H49"/>
    <mergeCell ref="A69:H69"/>
    <mergeCell ref="A70:A72"/>
    <mergeCell ref="B70:B72"/>
    <mergeCell ref="B28:F28"/>
    <mergeCell ref="B29:F29"/>
    <mergeCell ref="B30:F30"/>
    <mergeCell ref="A32:A34"/>
    <mergeCell ref="B32:B34"/>
    <mergeCell ref="J15:K15"/>
    <mergeCell ref="L15:M15"/>
    <mergeCell ref="B17:F17"/>
    <mergeCell ref="B18:F18"/>
    <mergeCell ref="J13:K13"/>
    <mergeCell ref="L13:M13"/>
    <mergeCell ref="O15:P15"/>
    <mergeCell ref="B16:F16"/>
    <mergeCell ref="H16:I16"/>
    <mergeCell ref="J16:K16"/>
    <mergeCell ref="L16:M16"/>
    <mergeCell ref="O16:P16"/>
    <mergeCell ref="B15:F15"/>
    <mergeCell ref="H15:I15"/>
    <mergeCell ref="J11:K11"/>
    <mergeCell ref="L11:M11"/>
    <mergeCell ref="O13:P13"/>
    <mergeCell ref="B14:F14"/>
    <mergeCell ref="H14:I14"/>
    <mergeCell ref="J14:K14"/>
    <mergeCell ref="L14:M14"/>
    <mergeCell ref="O14:P14"/>
    <mergeCell ref="B13:F13"/>
    <mergeCell ref="H13:I13"/>
    <mergeCell ref="J10:K10"/>
    <mergeCell ref="L10:M10"/>
    <mergeCell ref="O11:P11"/>
    <mergeCell ref="B12:F12"/>
    <mergeCell ref="H12:I12"/>
    <mergeCell ref="J12:K12"/>
    <mergeCell ref="L12:M12"/>
    <mergeCell ref="O12:P12"/>
    <mergeCell ref="B11:F11"/>
    <mergeCell ref="H11:I11"/>
    <mergeCell ref="D5:E5"/>
    <mergeCell ref="B9:F10"/>
    <mergeCell ref="B19:F19"/>
    <mergeCell ref="D6:E6"/>
    <mergeCell ref="A7:E7"/>
    <mergeCell ref="D151:E151"/>
    <mergeCell ref="D153:E153"/>
    <mergeCell ref="B24:F24"/>
    <mergeCell ref="B20:F20"/>
    <mergeCell ref="B21:F21"/>
    <mergeCell ref="B22:F22"/>
    <mergeCell ref="B23:F23"/>
    <mergeCell ref="B25:F25"/>
    <mergeCell ref="B26:F26"/>
    <mergeCell ref="B27:F27"/>
  </mergeCells>
  <printOptions/>
  <pageMargins left="0.98" right="0.3937007874015748" top="0.4330708661417323" bottom="0.3937007874015748" header="0.2755905511811024" footer="0.11811023622047245"/>
  <pageSetup horizontalDpi="120" verticalDpi="120" orientation="portrait" paperSize="9" scale="98" r:id="rId3"/>
  <headerFooter alignWithMargins="0">
    <oddFooter>&amp;CСтраница &amp;P</oddFooter>
  </headerFooter>
  <rowBreaks count="1" manualBreakCount="1">
    <brk id="121" max="4" man="1"/>
  </rowBreaks>
  <colBreaks count="1" manualBreakCount="1">
    <brk id="5" max="15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2011-05-24T07:04:10Z</dcterms:created>
  <dcterms:modified xsi:type="dcterms:W3CDTF">2011-05-24T07:05:14Z</dcterms:modified>
  <cp:category/>
  <cp:version/>
  <cp:contentType/>
  <cp:contentStatus/>
</cp:coreProperties>
</file>